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Tonino\Desktop\"/>
    </mc:Choice>
  </mc:AlternateContent>
  <bookViews>
    <workbookView xWindow="0" yWindow="0" windowWidth="20490" windowHeight="7530" firstSheet="2" activeTab="2"/>
  </bookViews>
  <sheets>
    <sheet name="Istruzioni" sheetId="1" state="hidden" r:id="rId1"/>
    <sheet name="elenco a discesa" sheetId="2" state="hidden" r:id="rId2"/>
    <sheet name="Scheda iscrizione" sheetId="3" r:id="rId3"/>
    <sheet name="System" sheetId="4" state="hidden" r:id="rId4"/>
    <sheet name="Foglio1" sheetId="5" r:id="rId5"/>
  </sheets>
  <definedNames>
    <definedName name="__xlnm.Print_Area" localSheetId="1">'elenco a discesa'!$A$1:$K$41</definedName>
    <definedName name="__xlnm.Print_Area" localSheetId="2">'Scheda iscrizione'!$A$1:$I$30</definedName>
    <definedName name="_xlnm.Print_Area" localSheetId="1">'elenco a discesa'!$A$1:$K$41</definedName>
    <definedName name="_xlnm.Print_Area" localSheetId="2">'Scheda iscrizione'!$A$1:$J$30</definedName>
    <definedName name="Desc1">System!$K$1</definedName>
    <definedName name="Desc2">System!$K$2</definedName>
    <definedName name="Desc3">System!$K$3</definedName>
    <definedName name="Desc4">System!$K$8</definedName>
    <definedName name="Il_costo_dell_iscrizione_alla_gara_è_di_euro_17_per_ogni_singola_prestazione">System!$K$8</definedName>
    <definedName name="Il_costo_dell_iscrizione_alla_gara_è_di_euro_17_per_ogni_singola_prestazione____________________________________________Per_la_cena_di_sabato_sera_a_euro_20__prenotazioni_n°" localSheetId="1">'elenco a discesa'!$A$39</definedName>
    <definedName name="Il_costo_dell_iscrizione_alla_gara_è_di_euro_17_per_ogni_singola_prestazione____________________________________________Per_la_cena_di_sabato_sera_a_euro_20__prenotazioni_n°">'Scheda iscrizione'!$A$28</definedName>
    <definedName name="Numero_pasti_Sabato_sera_a_______________euro_20">System!$J$11</definedName>
    <definedName name="Specialità">System!$C$2:$C$3</definedName>
    <definedName name="Termine">System!$H$2</definedName>
    <definedName name="TurniCL">System!$A$2:$A$11</definedName>
    <definedName name="TurniPS">System!#REF!</definedName>
    <definedName name="TURNIPS2018">'elenco a discesa'!$C$20:$C$31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3" l="1"/>
  <c r="E6" i="3" l="1"/>
  <c r="C1" i="2"/>
  <c r="E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4" i="2"/>
  <c r="E26" i="2"/>
  <c r="E27" i="2"/>
  <c r="E28" i="2"/>
  <c r="E29" i="2"/>
  <c r="E30" i="2"/>
  <c r="E31" i="2"/>
  <c r="E32" i="2"/>
  <c r="E33" i="2"/>
  <c r="E34" i="2"/>
  <c r="E35" i="2"/>
  <c r="E36" i="2"/>
  <c r="A37" i="2"/>
  <c r="A38" i="2"/>
  <c r="G38" i="2"/>
  <c r="A39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</calcChain>
</file>

<file path=xl/connections.xml><?xml version="1.0" encoding="utf-8"?>
<connections xmlns="http://schemas.openxmlformats.org/spreadsheetml/2006/main">
  <connection id="1" keepAlive="1" name="ThisWorkbookDataModel" description="Modello di dati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<sst xmlns="http://schemas.openxmlformats.org/spreadsheetml/2006/main" count="168" uniqueCount="118">
  <si>
    <t xml:space="preserve">Note per utilizzo foglio informatico per iscrizioni al 36° Campionato Nazionale ANA di Pistola Standard ed al 50° Campionato Nazionale ANA di Carabina Libera a Terra
</t>
  </si>
  <si>
    <t>▪</t>
  </si>
  <si>
    <t>modulo di iscrizione in formato Excel parzialmente automatizzato con voci obbligatorie.</t>
  </si>
  <si>
    <r>
      <t xml:space="preserve">vi è un unico modulo di iscrizione per tutti i campionati :   per i </t>
    </r>
    <r>
      <rPr>
        <b/>
        <sz val="12"/>
        <color indexed="8"/>
        <rFont val="Calibri"/>
        <family val="2"/>
        <charset val="1"/>
      </rPr>
      <t>Soci Alpini</t>
    </r>
    <r>
      <rPr>
        <sz val="12"/>
        <color indexed="8"/>
        <rFont val="Calibri"/>
        <family val="2"/>
        <charset val="1"/>
      </rPr>
      <t xml:space="preserve">,  per i </t>
    </r>
    <r>
      <rPr>
        <b/>
        <sz val="12"/>
        <color indexed="8"/>
        <rFont val="Calibri"/>
        <family val="2"/>
        <charset val="1"/>
      </rPr>
      <t>Soci Aggregati/Amici</t>
    </r>
    <r>
      <rPr>
        <sz val="12"/>
        <color indexed="8"/>
        <rFont val="Calibri"/>
        <family val="2"/>
        <charset val="1"/>
      </rPr>
      <t xml:space="preserve"> e per i </t>
    </r>
    <r>
      <rPr>
        <b/>
        <sz val="12"/>
        <color indexed="8"/>
        <rFont val="Calibri"/>
        <family val="2"/>
        <charset val="1"/>
      </rPr>
      <t>Militari in Armi</t>
    </r>
  </si>
  <si>
    <t>nel modulo il campo categoria si compilerà in automatico a seconda dell'anno di nascita inserito.</t>
  </si>
  <si>
    <r>
      <t xml:space="preserve">nei campi </t>
    </r>
    <r>
      <rPr>
        <b/>
        <sz val="12"/>
        <color indexed="8"/>
        <rFont val="Calibri"/>
        <family val="2"/>
        <charset val="1"/>
      </rPr>
      <t>Specialità</t>
    </r>
    <r>
      <rPr>
        <sz val="12"/>
        <color indexed="8"/>
        <rFont val="Calibri"/>
        <family val="2"/>
        <charset val="1"/>
      </rPr>
      <t>-</t>
    </r>
    <r>
      <rPr>
        <b/>
        <sz val="12"/>
        <color indexed="8"/>
        <rFont val="Calibri"/>
        <family val="2"/>
        <charset val="1"/>
      </rPr>
      <t>Socio</t>
    </r>
    <r>
      <rPr>
        <sz val="12"/>
        <color indexed="8"/>
        <rFont val="Calibri"/>
        <family val="2"/>
        <charset val="1"/>
      </rPr>
      <t>-</t>
    </r>
    <r>
      <rPr>
        <b/>
        <sz val="12"/>
        <color indexed="8"/>
        <rFont val="Calibri"/>
        <family val="2"/>
        <charset val="1"/>
      </rPr>
      <t>Arma propria</t>
    </r>
    <r>
      <rPr>
        <sz val="12"/>
        <color indexed="8"/>
        <rFont val="Calibri"/>
        <family val="2"/>
        <charset val="1"/>
      </rPr>
      <t xml:space="preserve"> la compilazione è vincolata ad una casella di riepilogo.</t>
    </r>
  </si>
  <si>
    <r>
      <t xml:space="preserve">nei campi </t>
    </r>
    <r>
      <rPr>
        <b/>
        <sz val="12"/>
        <color indexed="8"/>
        <rFont val="Calibri"/>
        <family val="2"/>
        <charset val="1"/>
      </rPr>
      <t>Turni di gara</t>
    </r>
    <r>
      <rPr>
        <sz val="12"/>
        <color indexed="8"/>
        <rFont val="Calibri"/>
        <family val="2"/>
        <charset val="1"/>
      </rPr>
      <t xml:space="preserve"> la compilazione è vincolata ad una casella di riepilogo e le voci saranno presenti solo al momento della </t>
    </r>
    <r>
      <rPr>
        <b/>
        <sz val="12"/>
        <color indexed="8"/>
        <rFont val="Calibri"/>
        <family val="2"/>
        <charset val="1"/>
      </rPr>
      <t>compilazione della casella specialità</t>
    </r>
    <r>
      <rPr>
        <sz val="12"/>
        <color indexed="8"/>
        <rFont val="Calibri"/>
        <family val="2"/>
        <charset val="1"/>
      </rPr>
      <t xml:space="preserve">                                         (PS 30 C;CLT 30 C).</t>
    </r>
  </si>
  <si>
    <r>
      <t xml:space="preserve">la cartella completata dovrà essere inviata con e-mail all’indirizzo:  </t>
    </r>
    <r>
      <rPr>
        <b/>
        <sz val="12"/>
        <color indexed="8"/>
        <rFont val="Calibri"/>
        <family val="2"/>
        <charset val="1"/>
      </rPr>
      <t>tiro.sport@ana.it</t>
    </r>
  </si>
  <si>
    <t>per l’invio delle iscrizioni è opportuno utilizzare l’indirizzo e-mail ufficiale della Sezione di appartenenza.</t>
  </si>
  <si>
    <t>l’addetto al controllo ricezione rilascerà risposta di ricevuta al mittente dell’e-mail.</t>
  </si>
  <si>
    <t>indicare sul modulo di iscrizione se il tiratore è dotato di arma propria o meno.</t>
  </si>
  <si>
    <t>provvedere alla stampa dei fogli compilati, che controfirmati in originale dal Presidente di Sezione dovranno essere consegnati all’Ufficio Gare.</t>
  </si>
  <si>
    <t>è MOLTO importante, per questioni tecnico/organizzative, compilare il campo, previsto in basso, per le prenotazioni del pranzo della domenica, che si svolgerà a Conegliano in Piazzale San Martino.</t>
  </si>
  <si>
    <t>il pagamento delle quote di iscrizione ai campionati e del pasto della domenica va effettuato all’ufficio gare quando si consegna il o i  moduli di iscrizione in originale.</t>
  </si>
  <si>
    <t>E’ importante l’utilizzo del sistema di iscrizione proposto anziché fogli cartacei (posta ordinaria o fax), che permette il corretto ed immediato trasferimento dei dati degli iscritti evitando errori di lettura e/o trascrizione anche al fine delle classifiche.</t>
  </si>
  <si>
    <t>Campionato Nazionale ANA di Pistola STD e al 
Campionato Nazionale ANA di Carabina Libera a Terra</t>
  </si>
  <si>
    <t>SEZIONE DI APPARTENENZA:</t>
  </si>
  <si>
    <t xml:space="preserve">e-mail Referente </t>
  </si>
  <si>
    <t>Tel.</t>
  </si>
  <si>
    <t>N° Iscr.</t>
  </si>
  <si>
    <t>Specialità</t>
  </si>
  <si>
    <t>Cognome e Nome</t>
  </si>
  <si>
    <t>Anno</t>
  </si>
  <si>
    <t>Categoria</t>
  </si>
  <si>
    <t>Socio</t>
  </si>
  <si>
    <t>Turni di gara</t>
  </si>
  <si>
    <t>Arma
Propria</t>
  </si>
  <si>
    <t>N. Tessera
ANA</t>
  </si>
  <si>
    <t>N. Tessera
UITS</t>
  </si>
  <si>
    <t>Preferenziale</t>
  </si>
  <si>
    <t>Altenativo</t>
  </si>
  <si>
    <t> 1</t>
  </si>
  <si>
    <t>CLT 30 C</t>
  </si>
  <si>
    <t>A.N.A.</t>
  </si>
  <si>
    <t> 2</t>
  </si>
  <si>
    <t>PS 30 C</t>
  </si>
  <si>
    <t> 3</t>
  </si>
  <si>
    <t> 4</t>
  </si>
  <si>
    <t> 5</t>
  </si>
  <si>
    <t> 6</t>
  </si>
  <si>
    <t> 7</t>
  </si>
  <si>
    <t> 8</t>
  </si>
  <si>
    <t xml:space="preserve"> </t>
  </si>
  <si>
    <t> 9</t>
  </si>
  <si>
    <t> 10</t>
  </si>
  <si>
    <t> 11</t>
  </si>
  <si>
    <t> 12</t>
  </si>
  <si>
    <t> 13</t>
  </si>
  <si>
    <t> 14</t>
  </si>
  <si>
    <t> 15</t>
  </si>
  <si>
    <t> 16</t>
  </si>
  <si>
    <t> 17</t>
  </si>
  <si>
    <t> 18</t>
  </si>
  <si>
    <t> 19</t>
  </si>
  <si>
    <t> 20</t>
  </si>
  <si>
    <t> 21</t>
  </si>
  <si>
    <t> 22</t>
  </si>
  <si>
    <t> 23</t>
  </si>
  <si>
    <t> 24</t>
  </si>
  <si>
    <t> 26</t>
  </si>
  <si>
    <t> 27</t>
  </si>
  <si>
    <t> 28</t>
  </si>
  <si>
    <t> 29</t>
  </si>
  <si>
    <t> 30</t>
  </si>
  <si>
    <t>Cena alpina Sabato sera a euro 20 numero pasti</t>
  </si>
  <si>
    <t>Il sottoscritto</t>
  </si>
  <si>
    <t>Presidente Sezionale di</t>
  </si>
  <si>
    <r>
      <t xml:space="preserve">sotto la propria responsabilità </t>
    </r>
    <r>
      <rPr>
        <b/>
        <sz val="10"/>
        <color indexed="8"/>
        <rFont val="Arial"/>
        <family val="2"/>
        <charset val="1"/>
      </rPr>
      <t>DICHIARA</t>
    </r>
    <r>
      <rPr>
        <sz val="10"/>
        <color indexed="8"/>
        <rFont val="Arial"/>
        <family val="2"/>
        <charset val="1"/>
      </rPr>
      <t xml:space="preserve"> che i concorrenti riportati su questo modulo di iscrizione sono in possesso dei requisiti psico fisici previsti per partecipare alla suddetta competizione.</t>
    </r>
  </si>
  <si>
    <t xml:space="preserve">Sezione di </t>
  </si>
  <si>
    <t xml:space="preserve">Il costo dell'iscrizione alla gara è di euro 17,00 per ogni singola prestazione. </t>
  </si>
  <si>
    <t>Campionato</t>
  </si>
  <si>
    <t>Termine Iscrizione</t>
  </si>
  <si>
    <t>Descrizione 1</t>
  </si>
  <si>
    <t>Descrizione 2</t>
  </si>
  <si>
    <t>Descrizione 3</t>
  </si>
  <si>
    <t>Descrizione 4</t>
  </si>
  <si>
    <r>
      <t xml:space="preserve">Il costo dell'iscrizione alla gara è di </t>
    </r>
    <r>
      <rPr>
        <b/>
        <sz val="11"/>
        <color indexed="8"/>
        <rFont val="Arial"/>
        <family val="2"/>
        <charset val="1"/>
      </rPr>
      <t xml:space="preserve">euro 17 </t>
    </r>
    <r>
      <rPr>
        <sz val="9"/>
        <color indexed="8"/>
        <rFont val="Arial"/>
        <family val="2"/>
        <charset val="1"/>
      </rPr>
      <t xml:space="preserve">per ogni singola prestazione -                                          </t>
    </r>
  </si>
  <si>
    <t>Descrizione 5</t>
  </si>
  <si>
    <t>sab 16/07/2022  09:30</t>
  </si>
  <si>
    <t>sab 16/07/2022 10:40</t>
  </si>
  <si>
    <t>sab 16/07/2022 11:50</t>
  </si>
  <si>
    <t>sab 16/07/2022  15:10</t>
  </si>
  <si>
    <t>sab 16/07/2022  14:00</t>
  </si>
  <si>
    <t>sab 16/07/2022  16:20</t>
  </si>
  <si>
    <t>dom 17/07/2022  08:30</t>
  </si>
  <si>
    <t>dom 17/07/2022  09:40</t>
  </si>
  <si>
    <t>dom 17/07/2022  10:50</t>
  </si>
  <si>
    <t>dom 17/07/2022  12:00</t>
  </si>
  <si>
    <t>Numero di pasti da noi prenotati per il giorno - 08 luglio 2022</t>
  </si>
  <si>
    <r>
      <t xml:space="preserve">ad </t>
    </r>
    <r>
      <rPr>
        <b/>
        <sz val="11"/>
        <color indexed="8"/>
        <rFont val="Arial"/>
        <family val="2"/>
        <charset val="1"/>
      </rPr>
      <t xml:space="preserve">euro 18 </t>
    </r>
    <r>
      <rPr>
        <sz val="9"/>
        <color indexed="8"/>
        <rFont val="Arial"/>
        <family val="2"/>
        <charset val="1"/>
      </rPr>
      <t>cadauno</t>
    </r>
    <r>
      <rPr>
        <b/>
        <sz val="11"/>
        <color indexed="8"/>
        <rFont val="Arial"/>
        <family val="2"/>
        <charset val="1"/>
      </rPr>
      <t xml:space="preserve"> </t>
    </r>
    <r>
      <rPr>
        <sz val="9"/>
        <color indexed="8"/>
        <rFont val="Arial"/>
        <family val="2"/>
        <charset val="1"/>
      </rPr>
      <t>presso l'area attrezzata in Poligono di Verona</t>
    </r>
  </si>
  <si>
    <r>
      <t xml:space="preserve">Cena Alpina Sabato sera  a </t>
    </r>
    <r>
      <rPr>
        <b/>
        <sz val="10"/>
        <color indexed="8"/>
        <rFont val="Calibri"/>
        <family val="2"/>
        <charset val="1"/>
      </rPr>
      <t>euro 25   numero  pasti</t>
    </r>
  </si>
  <si>
    <t>Le iscrizioni devono pervenire entro e non oltre le ore 18:00 del 08/07/2022  alla Segretria di Gara  via e-mail all'indirizzo    tiro.sport@ana.it   con tutti i dati richiesti.</t>
  </si>
  <si>
    <t>37° -&gt;51°</t>
  </si>
  <si>
    <t>il programma dei turni di tiro, a tutte le Sezioni, lo invia la segreteria dell A.N.A. nazionale insieme alla brochure, gli stessi sono anche presenti nella scheda di iscrizione e variano a seconda della specialità selezionata. Da quel momento partono anche le iscrizioni e si concludono il 8 luglio 2022 ore 18:00.  Tale data e’ da considerarsi come termine ultimo per eventuali revoche di iscrizione.</t>
  </si>
  <si>
    <t>VERONA 16/17  luglio 2022</t>
  </si>
  <si>
    <t xml:space="preserve">     e-mail </t>
  </si>
  <si>
    <t xml:space="preserve">telefono per        comunicazioni urgenti    </t>
  </si>
  <si>
    <t>Alternativo</t>
  </si>
  <si>
    <t>Negli AGGREGATI NON possono gareggiare i minorenni</t>
  </si>
  <si>
    <t>ven 13 ottobre  -- 14:30</t>
  </si>
  <si>
    <t>ven 13 ottobre  -- 15:30</t>
  </si>
  <si>
    <t>sab 14 ottobre  -- 08:30</t>
  </si>
  <si>
    <t>sab 14 ottobre  -- 09:30</t>
  </si>
  <si>
    <t>sab 14 ottobre  -- 10:30</t>
  </si>
  <si>
    <t>sab 14 ottobre  -- 11:30</t>
  </si>
  <si>
    <t>sab 14 ottobre  -- 12:30</t>
  </si>
  <si>
    <t>sab 14 ottobre  -- 13:30</t>
  </si>
  <si>
    <t>sab 14 ottobre  -- 14:30</t>
  </si>
  <si>
    <t>sab 14 ottobre  -- 15:30</t>
  </si>
  <si>
    <t>dom 15 ottobre  -- 08:30</t>
  </si>
  <si>
    <t>dom 15 ottobre  -- 09:30</t>
  </si>
  <si>
    <t>dom 15 ottobre  -- 10:30</t>
  </si>
  <si>
    <t>dom 15 ottobre  -- 11:30</t>
  </si>
  <si>
    <r>
      <t xml:space="preserve">Questo foglio compilato digitalmente deve pervenire </t>
    </r>
    <r>
      <rPr>
        <b/>
        <sz val="10"/>
        <color indexed="8"/>
        <rFont val="Arial"/>
        <family val="2"/>
      </rPr>
      <t xml:space="preserve">entro  le ore 18:00 del </t>
    </r>
    <r>
      <rPr>
        <b/>
        <sz val="12"/>
        <color indexed="8"/>
        <rFont val="Arial"/>
        <family val="2"/>
      </rPr>
      <t>09/10/2023</t>
    </r>
    <r>
      <rPr>
        <b/>
        <sz val="11"/>
        <color indexed="8"/>
        <rFont val="Arial"/>
        <family val="2"/>
      </rPr>
      <t xml:space="preserve"> </t>
    </r>
    <r>
      <rPr>
        <b/>
        <sz val="9"/>
        <color indexed="8"/>
        <rFont val="Arial"/>
        <family val="2"/>
        <charset val="1"/>
      </rPr>
      <t xml:space="preserve"> alla segreteria organizzativa   email </t>
    </r>
    <r>
      <rPr>
        <b/>
        <sz val="12"/>
        <color indexed="8"/>
        <rFont val="Arial"/>
        <family val="2"/>
      </rPr>
      <t xml:space="preserve"> tiro.sport@ana.it </t>
    </r>
    <r>
      <rPr>
        <b/>
        <sz val="9"/>
        <color indexed="8"/>
        <rFont val="Arial"/>
        <family val="2"/>
        <charset val="1"/>
      </rPr>
      <t>completo di tutti i dati richiesti.</t>
    </r>
  </si>
  <si>
    <t>Pasti   prenotati   per il pranzo di domenica 15 ottobre 2023   n.</t>
  </si>
  <si>
    <r>
      <t xml:space="preserve"> ad </t>
    </r>
    <r>
      <rPr>
        <b/>
        <sz val="10"/>
        <color indexed="8"/>
        <rFont val="Arial"/>
        <family val="2"/>
        <charset val="1"/>
      </rPr>
      <t>€</t>
    </r>
    <r>
      <rPr>
        <b/>
        <sz val="9"/>
        <color indexed="8"/>
        <rFont val="Arial"/>
        <family val="2"/>
        <charset val="1"/>
      </rPr>
      <t xml:space="preserve"> 15,00 cad. somministrato presso l'area attrezzata in Poligono di Tiro.</t>
    </r>
  </si>
  <si>
    <t>Dopo averlo spedito all'indirizzo sopra indicato il foglio deve essere stampato e firmato manualmente in originale dal Presidente. Dovrà quindi essere consegnato all'Ufficio Gara in Poligono  per il ritiro dei pettorali.</t>
  </si>
  <si>
    <r>
      <t>sotto la propria responsabilità DICHIARA che i concorrenti riportati su questo modulo di iscrizione sono maggiorenni,  in possesso dei requisiti tecnici, fisici e psichici  attestati dalla Tessera U.I.T.S. categoria Tiratore 2023 nominativa a loro attribuita,  previsti nel Regolamento di partecipazione e lo sottoscrive.</t>
    </r>
    <r>
      <rPr>
        <b/>
        <sz val="10"/>
        <color indexed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indexed="8"/>
        <rFont val="Arial"/>
        <family val="2"/>
      </rPr>
      <t xml:space="preserve">       Data, timbro  e  firma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</si>
</sst>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/m/yy\ h\.mm;@"/>
    <numFmt numFmtId="165" formatCode="ddd\ dd\ mmm&quot;. &quot;yy&quot; -- &quot;h\.mm;@"/>
    <numFmt numFmtId="166" formatCode="ddd\ dd/mm/yy&quot; -  &quot;h\.mm;@"/>
    <numFmt numFmtId="167" formatCode="0000000000"/>
  </numFmts>
  <fonts count="32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2"/>
      <color indexed="10"/>
      <name val="Calibri"/>
      <family val="2"/>
      <charset val="1"/>
    </font>
    <font>
      <u/>
      <sz val="12"/>
      <color indexed="8"/>
      <name val="Calibri"/>
      <family val="2"/>
      <charset val="1"/>
    </font>
    <font>
      <sz val="12"/>
      <color indexed="10"/>
      <name val="Calibri"/>
      <family val="2"/>
      <charset val="1"/>
    </font>
    <font>
      <sz val="18"/>
      <color indexed="30"/>
      <name val="Calibri"/>
      <family val="2"/>
      <charset val="1"/>
    </font>
    <font>
      <sz val="18"/>
      <color indexed="8"/>
      <name val="Calibri"/>
      <family val="2"/>
      <charset val="1"/>
    </font>
    <font>
      <b/>
      <sz val="13"/>
      <color indexed="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6"/>
      <color indexed="8"/>
      <name val="Calibri"/>
      <family val="2"/>
      <charset val="1"/>
    </font>
    <font>
      <b/>
      <sz val="22"/>
      <color indexed="8"/>
      <name val="Calibri"/>
      <family val="2"/>
      <charset val="1"/>
    </font>
    <font>
      <b/>
      <sz val="9"/>
      <color indexed="8"/>
      <name val="Arial"/>
      <family val="2"/>
      <charset val="1"/>
    </font>
    <font>
      <b/>
      <sz val="9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8"/>
      <color indexed="8"/>
      <name val="Arial Rounded MT Bold"/>
      <family val="2"/>
      <charset val="1"/>
    </font>
    <font>
      <b/>
      <u/>
      <sz val="10"/>
      <color indexed="8"/>
      <name val="Arial"/>
      <family val="2"/>
      <charset val="1"/>
    </font>
    <font>
      <sz val="9"/>
      <color indexed="8"/>
      <name val="Arial"/>
      <family val="2"/>
      <charset val="1"/>
    </font>
    <font>
      <sz val="9"/>
      <color indexed="30"/>
      <name val="Arial"/>
      <family val="2"/>
      <charset val="1"/>
    </font>
    <font>
      <b/>
      <sz val="11"/>
      <color indexed="8"/>
      <name val="Arial"/>
      <family val="2"/>
      <charset val="1"/>
    </font>
    <font>
      <sz val="10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  <charset val="1"/>
    </font>
    <font>
      <b/>
      <sz val="16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22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1" fillId="0" borderId="0" xfId="1" applyAlignment="1">
      <alignment vertical="top"/>
    </xf>
    <xf numFmtId="0" fontId="1" fillId="0" borderId="0" xfId="1"/>
    <xf numFmtId="0" fontId="1" fillId="0" borderId="1" xfId="1" applyBorder="1" applyAlignment="1">
      <alignment vertical="top"/>
    </xf>
    <xf numFmtId="0" fontId="1" fillId="0" borderId="2" xfId="1" applyBorder="1" applyAlignment="1">
      <alignment vertical="top"/>
    </xf>
    <xf numFmtId="0" fontId="1" fillId="0" borderId="3" xfId="1" applyBorder="1"/>
    <xf numFmtId="0" fontId="1" fillId="0" borderId="2" xfId="1" applyBorder="1" applyAlignment="1">
      <alignment vertical="top" wrapText="1"/>
    </xf>
    <xf numFmtId="0" fontId="1" fillId="0" borderId="0" xfId="1" applyAlignment="1">
      <alignment wrapText="1"/>
    </xf>
    <xf numFmtId="0" fontId="3" fillId="0" borderId="0" xfId="1" applyFont="1" applyAlignment="1">
      <alignment vertical="top"/>
    </xf>
    <xf numFmtId="0" fontId="3" fillId="0" borderId="3" xfId="1" applyFont="1" applyBorder="1" applyAlignment="1">
      <alignment vertical="top"/>
    </xf>
    <xf numFmtId="0" fontId="1" fillId="0" borderId="0" xfId="1" applyAlignment="1">
      <alignment horizontal="left" wrapText="1"/>
    </xf>
    <xf numFmtId="0" fontId="5" fillId="0" borderId="0" xfId="1" applyFont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1" fillId="0" borderId="3" xfId="1" applyBorder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1" fillId="0" borderId="4" xfId="1" applyBorder="1" applyAlignment="1">
      <alignment vertical="top"/>
    </xf>
    <xf numFmtId="0" fontId="1" fillId="0" borderId="5" xfId="1" applyBorder="1"/>
    <xf numFmtId="0" fontId="1" fillId="0" borderId="6" xfId="1" applyBorder="1"/>
    <xf numFmtId="0" fontId="1" fillId="0" borderId="0" xfId="1" applyProtection="1">
      <protection hidden="1"/>
    </xf>
    <xf numFmtId="0" fontId="1" fillId="0" borderId="0" xfId="1" applyAlignment="1" applyProtection="1">
      <alignment horizontal="left" indent="1"/>
      <protection hidden="1"/>
    </xf>
    <xf numFmtId="164" fontId="1" fillId="0" borderId="0" xfId="1" applyNumberFormat="1" applyProtection="1">
      <protection hidden="1"/>
    </xf>
    <xf numFmtId="0" fontId="8" fillId="0" borderId="0" xfId="1" applyFont="1" applyAlignment="1" applyProtection="1">
      <alignment horizontal="right" vertical="center" wrapText="1"/>
      <protection hidden="1"/>
    </xf>
    <xf numFmtId="0" fontId="2" fillId="0" borderId="5" xfId="1" applyFont="1" applyBorder="1" applyAlignment="1" applyProtection="1">
      <alignment horizontal="left" wrapText="1"/>
      <protection hidden="1"/>
    </xf>
    <xf numFmtId="0" fontId="13" fillId="0" borderId="5" xfId="1" applyFont="1" applyBorder="1" applyAlignment="1" applyProtection="1">
      <alignment horizontal="center" wrapText="1"/>
      <protection hidden="1"/>
    </xf>
    <xf numFmtId="0" fontId="13" fillId="0" borderId="5" xfId="1" applyFont="1" applyBorder="1" applyAlignment="1" applyProtection="1">
      <alignment wrapText="1"/>
      <protection hidden="1"/>
    </xf>
    <xf numFmtId="164" fontId="2" fillId="0" borderId="7" xfId="1" applyNumberFormat="1" applyFont="1" applyBorder="1" applyAlignment="1" applyProtection="1">
      <alignment horizontal="center" vertical="center" wrapText="1"/>
      <protection hidden="1"/>
    </xf>
    <xf numFmtId="0" fontId="1" fillId="0" borderId="7" xfId="1" applyBorder="1" applyAlignment="1" applyProtection="1">
      <alignment horizontal="center" wrapText="1"/>
      <protection hidden="1"/>
    </xf>
    <xf numFmtId="0" fontId="1" fillId="0" borderId="7" xfId="1" applyBorder="1" applyAlignment="1" applyProtection="1">
      <alignment horizontal="left" wrapText="1" indent="1"/>
      <protection locked="0"/>
    </xf>
    <xf numFmtId="0" fontId="1" fillId="2" borderId="7" xfId="1" applyFill="1" applyBorder="1" applyAlignment="1" applyProtection="1">
      <alignment horizontal="left" wrapText="1" indent="1"/>
      <protection hidden="1"/>
    </xf>
    <xf numFmtId="0" fontId="1" fillId="0" borderId="7" xfId="1" applyBorder="1" applyAlignment="1" applyProtection="1">
      <alignment horizontal="left" vertical="center" wrapText="1" indent="1"/>
      <protection locked="0"/>
    </xf>
    <xf numFmtId="165" fontId="1" fillId="0" borderId="0" xfId="1" applyNumberFormat="1" applyAlignment="1" applyProtection="1">
      <alignment horizontal="left" wrapText="1" indent="1"/>
      <protection locked="0"/>
    </xf>
    <xf numFmtId="165" fontId="1" fillId="0" borderId="7" xfId="1" applyNumberFormat="1" applyBorder="1" applyAlignment="1" applyProtection="1">
      <alignment horizontal="left" wrapText="1" indent="1"/>
      <protection locked="0"/>
    </xf>
    <xf numFmtId="164" fontId="1" fillId="0" borderId="7" xfId="1" applyNumberFormat="1" applyBorder="1" applyAlignment="1" applyProtection="1">
      <alignment horizontal="left" wrapText="1" indent="1"/>
      <protection locked="0"/>
    </xf>
    <xf numFmtId="49" fontId="1" fillId="0" borderId="7" xfId="1" applyNumberFormat="1" applyBorder="1" applyAlignment="1" applyProtection="1">
      <alignment horizontal="left" wrapText="1" indent="1"/>
      <protection locked="0"/>
    </xf>
    <xf numFmtId="0" fontId="1" fillId="2" borderId="7" xfId="1" applyFill="1" applyBorder="1" applyAlignment="1" applyProtection="1">
      <alignment horizontal="center" wrapText="1"/>
      <protection hidden="1"/>
    </xf>
    <xf numFmtId="0" fontId="1" fillId="2" borderId="7" xfId="1" applyFill="1" applyBorder="1" applyAlignment="1" applyProtection="1">
      <alignment horizontal="left" wrapText="1" indent="1"/>
      <protection locked="0"/>
    </xf>
    <xf numFmtId="165" fontId="1" fillId="2" borderId="7" xfId="1" applyNumberFormat="1" applyFill="1" applyBorder="1" applyAlignment="1" applyProtection="1">
      <alignment horizontal="left" wrapText="1" indent="1"/>
      <protection locked="0"/>
    </xf>
    <xf numFmtId="164" fontId="1" fillId="2" borderId="7" xfId="1" applyNumberFormat="1" applyFill="1" applyBorder="1" applyAlignment="1" applyProtection="1">
      <alignment horizontal="left" wrapText="1" indent="1"/>
      <protection locked="0"/>
    </xf>
    <xf numFmtId="49" fontId="1" fillId="2" borderId="7" xfId="1" applyNumberFormat="1" applyFill="1" applyBorder="1" applyAlignment="1" applyProtection="1">
      <alignment horizontal="left" wrapText="1" indent="1"/>
      <protection locked="0"/>
    </xf>
    <xf numFmtId="0" fontId="1" fillId="0" borderId="7" xfId="1" applyBorder="1" applyAlignment="1" applyProtection="1">
      <alignment horizontal="left" wrapText="1" indent="1"/>
      <protection hidden="1"/>
    </xf>
    <xf numFmtId="0" fontId="15" fillId="2" borderId="7" xfId="1" applyFont="1" applyFill="1" applyBorder="1" applyAlignment="1" applyProtection="1">
      <alignment horizontal="center"/>
      <protection locked="0"/>
    </xf>
    <xf numFmtId="0" fontId="1" fillId="0" borderId="0" xfId="1" applyAlignment="1">
      <alignment horizontal="left"/>
    </xf>
    <xf numFmtId="0" fontId="1" fillId="0" borderId="0" xfId="1" applyAlignment="1" applyProtection="1">
      <alignment horizontal="left"/>
      <protection hidden="1"/>
    </xf>
    <xf numFmtId="0" fontId="1" fillId="0" borderId="0" xfId="1" applyAlignment="1" applyProtection="1">
      <alignment wrapText="1"/>
      <protection hidden="1"/>
    </xf>
    <xf numFmtId="0" fontId="1" fillId="2" borderId="7" xfId="1" applyFill="1" applyBorder="1" applyAlignment="1" applyProtection="1">
      <alignment horizontal="center" wrapText="1"/>
      <protection locked="0"/>
    </xf>
    <xf numFmtId="0" fontId="2" fillId="0" borderId="0" xfId="1" applyFont="1"/>
    <xf numFmtId="0" fontId="20" fillId="0" borderId="8" xfId="1" applyFont="1" applyBorder="1" applyProtection="1">
      <protection hidden="1"/>
    </xf>
    <xf numFmtId="166" fontId="1" fillId="0" borderId="0" xfId="1" applyNumberFormat="1" applyAlignment="1">
      <alignment horizontal="left"/>
    </xf>
    <xf numFmtId="14" fontId="1" fillId="0" borderId="0" xfId="1" applyNumberFormat="1"/>
    <xf numFmtId="0" fontId="20" fillId="0" borderId="9" xfId="1" applyFont="1" applyBorder="1" applyProtection="1">
      <protection hidden="1"/>
    </xf>
    <xf numFmtId="0" fontId="14" fillId="0" borderId="9" xfId="1" applyFont="1" applyBorder="1" applyAlignment="1" applyProtection="1">
      <alignment wrapText="1"/>
      <protection hidden="1"/>
    </xf>
    <xf numFmtId="14" fontId="21" fillId="0" borderId="9" xfId="1" applyNumberFormat="1" applyFont="1" applyBorder="1" applyAlignment="1" applyProtection="1">
      <alignment horizontal="center" wrapText="1"/>
      <protection hidden="1"/>
    </xf>
    <xf numFmtId="0" fontId="20" fillId="0" borderId="0" xfId="1" applyFont="1" applyProtection="1">
      <protection hidden="1"/>
    </xf>
    <xf numFmtId="0" fontId="1" fillId="3" borderId="7" xfId="1" applyFill="1" applyBorder="1" applyAlignment="1" applyProtection="1">
      <alignment horizontal="center" wrapText="1"/>
      <protection hidden="1"/>
    </xf>
    <xf numFmtId="0" fontId="1" fillId="4" borderId="0" xfId="1" applyFill="1" applyProtection="1">
      <protection hidden="1"/>
    </xf>
    <xf numFmtId="0" fontId="1" fillId="0" borderId="19" xfId="1" applyBorder="1" applyAlignment="1" applyProtection="1">
      <alignment horizontal="left" indent="1"/>
      <protection hidden="1"/>
    </xf>
    <xf numFmtId="0" fontId="1" fillId="0" borderId="0" xfId="1" applyAlignment="1" applyProtection="1">
      <alignment vertical="center"/>
      <protection hidden="1"/>
    </xf>
    <xf numFmtId="0" fontId="1" fillId="0" borderId="0" xfId="1" applyAlignment="1" applyProtection="1">
      <alignment horizontal="left" vertical="center"/>
      <protection hidden="1"/>
    </xf>
    <xf numFmtId="0" fontId="14" fillId="0" borderId="0" xfId="1" applyFont="1" applyAlignment="1" applyProtection="1">
      <alignment horizontal="left" vertical="center"/>
      <protection hidden="1"/>
    </xf>
    <xf numFmtId="0" fontId="14" fillId="0" borderId="0" xfId="1" applyFont="1" applyAlignment="1" applyProtection="1">
      <alignment vertical="center"/>
      <protection hidden="1"/>
    </xf>
    <xf numFmtId="0" fontId="15" fillId="3" borderId="0" xfId="1" applyFont="1" applyFill="1" applyAlignment="1" applyProtection="1">
      <alignment horizontal="center" vertical="center"/>
      <protection hidden="1"/>
    </xf>
    <xf numFmtId="0" fontId="1" fillId="3" borderId="7" xfId="1" applyFill="1" applyBorder="1" applyAlignment="1" applyProtection="1">
      <alignment horizontal="center" vertical="center" wrapText="1"/>
      <protection hidden="1"/>
    </xf>
    <xf numFmtId="0" fontId="26" fillId="0" borderId="20" xfId="1" applyFont="1" applyBorder="1" applyAlignment="1" applyProtection="1">
      <alignment vertical="center" wrapText="1"/>
      <protection locked="0"/>
    </xf>
    <xf numFmtId="0" fontId="2" fillId="0" borderId="7" xfId="1" applyFont="1" applyBorder="1" applyAlignment="1" applyProtection="1">
      <alignment horizontal="left" vertical="center" wrapText="1" indent="1"/>
      <protection locked="0"/>
    </xf>
    <xf numFmtId="0" fontId="2" fillId="0" borderId="7" xfId="1" applyFont="1" applyBorder="1" applyAlignment="1" applyProtection="1">
      <alignment horizontal="center" vertical="center" wrapText="1"/>
      <protection locked="0"/>
    </xf>
    <xf numFmtId="165" fontId="2" fillId="0" borderId="7" xfId="1" applyNumberFormat="1" applyFont="1" applyBorder="1" applyAlignment="1" applyProtection="1">
      <alignment horizontal="left" vertical="center" wrapText="1" indent="1"/>
      <protection locked="0"/>
    </xf>
    <xf numFmtId="0" fontId="1" fillId="5" borderId="7" xfId="1" applyFill="1" applyBorder="1" applyAlignment="1" applyProtection="1">
      <alignment horizontal="center" vertical="center" wrapText="1"/>
      <protection hidden="1"/>
    </xf>
    <xf numFmtId="0" fontId="2" fillId="5" borderId="7" xfId="1" applyFont="1" applyFill="1" applyBorder="1" applyAlignment="1" applyProtection="1">
      <alignment horizontal="left" vertical="center" wrapText="1" indent="1"/>
      <protection locked="0"/>
    </xf>
    <xf numFmtId="0" fontId="2" fillId="5" borderId="7" xfId="1" applyFont="1" applyFill="1" applyBorder="1" applyAlignment="1" applyProtection="1">
      <alignment horizontal="center" vertical="center" wrapText="1"/>
      <protection locked="0"/>
    </xf>
    <xf numFmtId="165" fontId="2" fillId="5" borderId="7" xfId="1" applyNumberFormat="1" applyFont="1" applyFill="1" applyBorder="1" applyAlignment="1" applyProtection="1">
      <alignment horizontal="left" vertical="center" wrapText="1" indent="1"/>
      <protection locked="0"/>
    </xf>
    <xf numFmtId="0" fontId="1" fillId="5" borderId="7" xfId="1" applyFill="1" applyBorder="1" applyAlignment="1" applyProtection="1">
      <alignment horizontal="center" wrapText="1"/>
      <protection hidden="1"/>
    </xf>
    <xf numFmtId="0" fontId="1" fillId="0" borderId="18" xfId="1" applyBorder="1" applyProtection="1">
      <protection hidden="1"/>
    </xf>
    <xf numFmtId="0" fontId="1" fillId="0" borderId="19" xfId="1" applyBorder="1" applyProtection="1">
      <protection hidden="1"/>
    </xf>
    <xf numFmtId="0" fontId="23" fillId="0" borderId="24" xfId="1" applyFont="1" applyBorder="1" applyAlignment="1" applyProtection="1">
      <alignment horizontal="center" vertical="center" wrapText="1"/>
      <protection hidden="1"/>
    </xf>
    <xf numFmtId="0" fontId="1" fillId="0" borderId="19" xfId="1" applyBorder="1" applyAlignment="1" applyProtection="1">
      <alignment vertical="top"/>
      <protection hidden="1"/>
    </xf>
    <xf numFmtId="0" fontId="1" fillId="0" borderId="27" xfId="1" applyBorder="1" applyProtection="1">
      <protection hidden="1"/>
    </xf>
    <xf numFmtId="0" fontId="4" fillId="0" borderId="28" xfId="1" applyFont="1" applyBorder="1" applyAlignment="1" applyProtection="1">
      <alignment vertical="center" wrapText="1"/>
      <protection hidden="1"/>
    </xf>
    <xf numFmtId="0" fontId="25" fillId="0" borderId="29" xfId="1" applyFont="1" applyBorder="1" applyAlignment="1" applyProtection="1">
      <alignment vertical="center"/>
      <protection hidden="1"/>
    </xf>
    <xf numFmtId="0" fontId="25" fillId="0" borderId="14" xfId="1" applyFont="1" applyBorder="1" applyAlignment="1" applyProtection="1">
      <alignment vertical="center"/>
      <protection hidden="1"/>
    </xf>
    <xf numFmtId="0" fontId="25" fillId="0" borderId="21" xfId="1" applyFont="1" applyBorder="1" applyAlignment="1" applyProtection="1">
      <alignment horizontal="center" vertical="center" wrapText="1"/>
      <protection locked="0"/>
    </xf>
    <xf numFmtId="0" fontId="30" fillId="0" borderId="21" xfId="1" applyFon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vertical="top"/>
      <protection hidden="1"/>
    </xf>
    <xf numFmtId="0" fontId="0" fillId="0" borderId="0" xfId="0" applyFont="1"/>
    <xf numFmtId="165" fontId="2" fillId="6" borderId="7" xfId="1" applyNumberFormat="1" applyFont="1" applyFill="1" applyBorder="1" applyAlignment="1" applyProtection="1">
      <alignment horizontal="left" vertical="center" wrapText="1" indent="1"/>
      <protection locked="0"/>
    </xf>
    <xf numFmtId="0" fontId="3" fillId="0" borderId="3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center" wrapText="1"/>
    </xf>
    <xf numFmtId="0" fontId="3" fillId="0" borderId="3" xfId="1" applyFont="1" applyBorder="1" applyAlignment="1">
      <alignment horizontal="left" vertical="top"/>
    </xf>
    <xf numFmtId="0" fontId="16" fillId="0" borderId="0" xfId="1" applyFont="1" applyAlignment="1" applyProtection="1">
      <alignment horizontal="left"/>
      <protection hidden="1"/>
    </xf>
    <xf numFmtId="0" fontId="14" fillId="0" borderId="0" xfId="1" applyFont="1" applyAlignment="1" applyProtection="1">
      <alignment horizontal="left" vertical="center" wrapText="1"/>
      <protection hidden="1"/>
    </xf>
    <xf numFmtId="0" fontId="14" fillId="0" borderId="3" xfId="1" applyFont="1" applyBorder="1" applyAlignment="1" applyProtection="1">
      <alignment horizontal="left" vertical="center" wrapText="1"/>
      <protection locked="0" hidden="1"/>
    </xf>
    <xf numFmtId="0" fontId="1" fillId="0" borderId="3" xfId="1" applyBorder="1" applyAlignment="1" applyProtection="1">
      <alignment horizontal="left" wrapText="1"/>
      <protection hidden="1"/>
    </xf>
    <xf numFmtId="0" fontId="1" fillId="0" borderId="0" xfId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center" wrapText="1"/>
      <protection locked="0"/>
    </xf>
    <xf numFmtId="0" fontId="14" fillId="0" borderId="9" xfId="1" applyFont="1" applyBorder="1" applyAlignment="1" applyProtection="1">
      <alignment horizontal="left" wrapText="1"/>
      <protection hidden="1"/>
    </xf>
    <xf numFmtId="0" fontId="14" fillId="0" borderId="3" xfId="1" applyFont="1" applyBorder="1" applyAlignment="1" applyProtection="1">
      <alignment horizontal="left"/>
      <protection hidden="1"/>
    </xf>
    <xf numFmtId="0" fontId="14" fillId="0" borderId="0" xfId="1" applyFont="1" applyAlignment="1" applyProtection="1">
      <alignment horizontal="left"/>
      <protection hidden="1"/>
    </xf>
    <xf numFmtId="0" fontId="2" fillId="0" borderId="7" xfId="1" applyFont="1" applyBorder="1" applyAlignment="1" applyProtection="1">
      <alignment horizontal="center" vertical="center" wrapText="1"/>
      <protection hidden="1"/>
    </xf>
    <xf numFmtId="164" fontId="2" fillId="0" borderId="7" xfId="1" applyNumberFormat="1" applyFont="1" applyBorder="1" applyAlignment="1" applyProtection="1">
      <alignment horizontal="center" vertical="center" wrapText="1"/>
      <protection hidden="1"/>
    </xf>
    <xf numFmtId="0" fontId="9" fillId="0" borderId="0" xfId="1" applyFont="1" applyAlignment="1" applyProtection="1">
      <alignment horizontal="left" vertical="center" wrapText="1"/>
      <protection hidden="1"/>
    </xf>
    <xf numFmtId="0" fontId="10" fillId="0" borderId="0" xfId="1" applyFont="1" applyAlignment="1" applyProtection="1">
      <alignment horizontal="left" vertical="center"/>
      <protection hidden="1"/>
    </xf>
    <xf numFmtId="0" fontId="11" fillId="0" borderId="0" xfId="1" applyFont="1" applyAlignment="1" applyProtection="1">
      <alignment horizontal="center" wrapText="1"/>
      <protection hidden="1"/>
    </xf>
    <xf numFmtId="0" fontId="12" fillId="2" borderId="11" xfId="1" applyFont="1" applyFill="1" applyBorder="1" applyAlignment="1" applyProtection="1">
      <alignment horizontal="center" wrapText="1"/>
      <protection locked="0"/>
    </xf>
    <xf numFmtId="0" fontId="12" fillId="2" borderId="12" xfId="1" applyFont="1" applyFill="1" applyBorder="1" applyAlignment="1" applyProtection="1">
      <alignment horizontal="center" wrapText="1"/>
      <protection locked="0"/>
    </xf>
    <xf numFmtId="0" fontId="12" fillId="2" borderId="13" xfId="1" applyFont="1" applyFill="1" applyBorder="1" applyAlignment="1" applyProtection="1">
      <alignment horizontal="center" wrapText="1"/>
      <protection locked="0"/>
    </xf>
    <xf numFmtId="0" fontId="3" fillId="2" borderId="11" xfId="1" applyFont="1" applyFill="1" applyBorder="1" applyAlignment="1" applyProtection="1">
      <alignment horizontal="left" wrapText="1"/>
      <protection locked="0"/>
    </xf>
    <xf numFmtId="0" fontId="3" fillId="2" borderId="12" xfId="1" applyFont="1" applyFill="1" applyBorder="1" applyAlignment="1" applyProtection="1">
      <alignment horizontal="left" wrapText="1"/>
      <protection locked="0"/>
    </xf>
    <xf numFmtId="0" fontId="3" fillId="2" borderId="13" xfId="1" applyFont="1" applyFill="1" applyBorder="1" applyAlignment="1" applyProtection="1">
      <alignment horizontal="left" wrapText="1"/>
      <protection locked="0"/>
    </xf>
    <xf numFmtId="0" fontId="3" fillId="2" borderId="11" xfId="1" applyFont="1" applyFill="1" applyBorder="1" applyAlignment="1" applyProtection="1">
      <alignment horizontal="left" vertical="center" wrapText="1"/>
      <protection locked="0"/>
    </xf>
    <xf numFmtId="0" fontId="3" fillId="2" borderId="13" xfId="1" applyFont="1" applyFill="1" applyBorder="1" applyAlignment="1" applyProtection="1">
      <alignment horizontal="left" vertical="center" wrapText="1"/>
      <protection locked="0"/>
    </xf>
    <xf numFmtId="167" fontId="31" fillId="0" borderId="11" xfId="1" applyNumberFormat="1" applyFont="1" applyBorder="1" applyAlignment="1" applyProtection="1">
      <alignment horizontal="center" vertical="center" wrapText="1"/>
      <protection locked="0"/>
    </xf>
    <xf numFmtId="167" fontId="31" fillId="0" borderId="13" xfId="1" applyNumberFormat="1" applyFont="1" applyBorder="1" applyAlignment="1" applyProtection="1">
      <alignment horizontal="center" vertical="center" wrapText="1"/>
      <protection locked="0"/>
    </xf>
    <xf numFmtId="0" fontId="14" fillId="0" borderId="21" xfId="1" applyFont="1" applyBorder="1" applyAlignment="1" applyProtection="1">
      <alignment horizontal="center" vertical="center" wrapText="1"/>
      <protection hidden="1"/>
    </xf>
    <xf numFmtId="0" fontId="1" fillId="0" borderId="10" xfId="1" applyBorder="1" applyAlignment="1" applyProtection="1">
      <alignment horizontal="center" vertical="center"/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" fillId="0" borderId="30" xfId="1" applyBorder="1" applyAlignment="1" applyProtection="1">
      <alignment horizontal="center" vertical="center"/>
      <protection hidden="1"/>
    </xf>
    <xf numFmtId="0" fontId="25" fillId="0" borderId="21" xfId="1" applyFont="1" applyBorder="1" applyAlignment="1" applyProtection="1">
      <alignment horizontal="center" vertical="center" wrapText="1"/>
      <protection locked="0"/>
    </xf>
    <xf numFmtId="0" fontId="1" fillId="0" borderId="17" xfId="1" applyBorder="1" applyAlignment="1" applyProtection="1">
      <alignment horizontal="center" vertical="center" wrapText="1"/>
      <protection hidden="1"/>
    </xf>
    <xf numFmtId="0" fontId="1" fillId="0" borderId="16" xfId="1" applyBorder="1" applyAlignment="1" applyProtection="1">
      <alignment horizontal="center" vertical="center" wrapText="1"/>
      <protection hidden="1"/>
    </xf>
    <xf numFmtId="0" fontId="26" fillId="0" borderId="22" xfId="1" applyFont="1" applyBorder="1" applyAlignment="1" applyProtection="1">
      <alignment horizontal="center" vertical="center" wrapText="1"/>
      <protection locked="0"/>
    </xf>
    <xf numFmtId="0" fontId="26" fillId="0" borderId="23" xfId="1" applyFont="1" applyBorder="1" applyAlignment="1" applyProtection="1">
      <alignment horizontal="center" vertical="center" wrapText="1"/>
      <protection locked="0"/>
    </xf>
    <xf numFmtId="0" fontId="14" fillId="0" borderId="31" xfId="1" applyFont="1" applyBorder="1" applyAlignment="1" applyProtection="1">
      <alignment horizontal="justify" vertical="center" wrapText="1"/>
      <protection hidden="1"/>
    </xf>
    <xf numFmtId="0" fontId="14" fillId="0" borderId="28" xfId="1" applyFont="1" applyBorder="1" applyAlignment="1" applyProtection="1">
      <alignment horizontal="justify" vertical="center" wrapText="1"/>
      <protection hidden="1"/>
    </xf>
    <xf numFmtId="164" fontId="2" fillId="0" borderId="14" xfId="1" applyNumberFormat="1" applyFont="1" applyBorder="1" applyAlignment="1" applyProtection="1">
      <alignment horizontal="center"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1" fillId="0" borderId="15" xfId="1" applyBorder="1" applyAlignment="1" applyProtection="1">
      <alignment horizontal="center" vertical="center" wrapText="1"/>
      <protection hidden="1"/>
    </xf>
    <xf numFmtId="0" fontId="18" fillId="0" borderId="0" xfId="1" applyFont="1" applyAlignment="1" applyProtection="1">
      <alignment horizontal="center" vertical="center" wrapText="1"/>
      <protection hidden="1"/>
    </xf>
    <xf numFmtId="0" fontId="19" fillId="0" borderId="21" xfId="1" applyFont="1" applyBorder="1" applyAlignment="1" applyProtection="1">
      <alignment horizontal="left" vertical="top" wrapText="1"/>
      <protection hidden="1"/>
    </xf>
    <xf numFmtId="0" fontId="14" fillId="0" borderId="25" xfId="1" applyFont="1" applyBorder="1" applyAlignment="1" applyProtection="1">
      <alignment horizontal="left" vertical="center" wrapText="1"/>
      <protection hidden="1"/>
    </xf>
    <xf numFmtId="0" fontId="14" fillId="0" borderId="26" xfId="1" applyFont="1" applyBorder="1" applyAlignment="1" applyProtection="1">
      <alignment horizontal="left" vertical="center" wrapText="1"/>
      <protection hidden="1"/>
    </xf>
    <xf numFmtId="0" fontId="14" fillId="0" borderId="21" xfId="1" applyFont="1" applyBorder="1" applyAlignment="1" applyProtection="1">
      <alignment horizontal="left" vertical="center"/>
      <protection hidden="1"/>
    </xf>
    <xf numFmtId="0" fontId="14" fillId="0" borderId="0" xfId="1" applyFont="1" applyAlignment="1" applyProtection="1">
      <alignment horizontal="left" vertical="center"/>
      <protection hidden="1"/>
    </xf>
    <xf numFmtId="0" fontId="14" fillId="0" borderId="21" xfId="1" applyFont="1" applyBorder="1" applyAlignment="1" applyProtection="1">
      <alignment horizontal="left" vertical="center" wrapText="1"/>
      <protection hidden="1"/>
    </xf>
    <xf numFmtId="0" fontId="1" fillId="0" borderId="0" xfId="1"/>
    <xf numFmtId="0" fontId="23" fillId="0" borderId="0" xfId="1" applyFont="1"/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0</xdr:row>
      <xdr:rowOff>7620</xdr:rowOff>
    </xdr:from>
    <xdr:to>
      <xdr:col>8</xdr:col>
      <xdr:colOff>38100</xdr:colOff>
      <xdr:row>0</xdr:row>
      <xdr:rowOff>868680</xdr:rowOff>
    </xdr:to>
    <xdr:pic>
      <xdr:nvPicPr>
        <xdr:cNvPr id="2092" name="Image2">
          <a:extLst>
            <a:ext uri="{FF2B5EF4-FFF2-40B4-BE49-F238E27FC236}">
              <a16:creationId xmlns:a16="http://schemas.microsoft.com/office/drawing/2014/main" id="{E7EF29AC-BA7C-94CE-0B2B-8973D424A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" y="7620"/>
          <a:ext cx="7284720" cy="8610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480060</xdr:colOff>
      <xdr:row>0</xdr:row>
      <xdr:rowOff>0</xdr:rowOff>
    </xdr:from>
    <xdr:to>
      <xdr:col>8</xdr:col>
      <xdr:colOff>30480</xdr:colOff>
      <xdr:row>0</xdr:row>
      <xdr:rowOff>861060</xdr:rowOff>
    </xdr:to>
    <xdr:pic>
      <xdr:nvPicPr>
        <xdr:cNvPr id="2093" name="Image2">
          <a:extLst>
            <a:ext uri="{FF2B5EF4-FFF2-40B4-BE49-F238E27FC236}">
              <a16:creationId xmlns:a16="http://schemas.microsoft.com/office/drawing/2014/main" id="{4E5F3003-C770-F8EF-50AA-B37D190C0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420" y="0"/>
          <a:ext cx="7292340" cy="8610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30480</xdr:colOff>
      <xdr:row>0</xdr:row>
      <xdr:rowOff>0</xdr:rowOff>
    </xdr:from>
    <xdr:to>
      <xdr:col>2</xdr:col>
      <xdr:colOff>243840</xdr:colOff>
      <xdr:row>1</xdr:row>
      <xdr:rowOff>15240</xdr:rowOff>
    </xdr:to>
    <xdr:pic>
      <xdr:nvPicPr>
        <xdr:cNvPr id="2094" name="Immagine 1">
          <a:extLst>
            <a:ext uri="{FF2B5EF4-FFF2-40B4-BE49-F238E27FC236}">
              <a16:creationId xmlns:a16="http://schemas.microsoft.com/office/drawing/2014/main" id="{38CF33F9-36BD-9FB5-5151-D1016C8CA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876300" cy="899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7</xdr:col>
      <xdr:colOff>285749</xdr:colOff>
      <xdr:row>0</xdr:row>
      <xdr:rowOff>1009650</xdr:rowOff>
    </xdr:to>
    <xdr:sp macro="" textlink="">
      <xdr:nvSpPr>
        <xdr:cNvPr id="3074" name="CasellaDiTesto 1">
          <a:extLst>
            <a:ext uri="{FF2B5EF4-FFF2-40B4-BE49-F238E27FC236}">
              <a16:creationId xmlns:a16="http://schemas.microsoft.com/office/drawing/2014/main" id="{0D7FCF27-90A5-59D0-14ED-5FCC4BCE3BC9}"/>
            </a:ext>
          </a:extLst>
        </xdr:cNvPr>
        <xdr:cNvSpPr>
          <a:spLocks noChangeArrowheads="1"/>
        </xdr:cNvSpPr>
      </xdr:nvSpPr>
      <xdr:spPr bwMode="auto">
        <a:xfrm>
          <a:off x="85725" y="76200"/>
          <a:ext cx="7562849" cy="9334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360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defRPr sz="1000"/>
          </a:pPr>
          <a:endParaRPr lang="it-IT" sz="500" b="1" i="0" u="none" strike="noStrike" baseline="0">
            <a:solidFill>
              <a:srgbClr val="000000"/>
            </a:solidFill>
            <a:latin typeface="Arial Rounded MT Bold"/>
          </a:endParaRP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Arial Rounded MT Bold"/>
            </a:rPr>
            <a:t>52° Campionato Nazionale ANA di Tiro a Segno Carabina Libera 30 colpi a Terra</a:t>
          </a:r>
        </a:p>
        <a:p>
          <a:pPr algn="l" rtl="0"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Arial Rounded MT Bold"/>
            </a:rPr>
            <a:t>38° Campionato Nazionale ANA di Tiro a Segno Pistola 30 colpi</a:t>
          </a:r>
        </a:p>
        <a:p>
          <a:pPr algn="l" rtl="0">
            <a:defRPr sz="1000"/>
          </a:pPr>
          <a:r>
            <a:rPr lang="it-IT" sz="1400" b="1" i="1" u="none" strike="noStrike" baseline="0">
              <a:solidFill>
                <a:srgbClr val="000000"/>
              </a:solidFill>
              <a:latin typeface="Arial Rounded MT Bold"/>
            </a:rPr>
            <a:t>13/14/15 ottobre 2023</a:t>
          </a:r>
          <a:r>
            <a:rPr lang="it-IT" sz="1200" b="1" i="1" u="none" strike="noStrike" baseline="0">
              <a:solidFill>
                <a:srgbClr val="000000"/>
              </a:solidFill>
              <a:latin typeface="Arial Rounded MT Bold"/>
            </a:rPr>
            <a:t> -</a:t>
          </a:r>
          <a:r>
            <a:rPr lang="it-IT" sz="1400" b="1" i="1" u="none" strike="noStrike" baseline="0">
              <a:solidFill>
                <a:srgbClr val="000000"/>
              </a:solidFill>
              <a:latin typeface="Arial Rounded MT Bold"/>
            </a:rPr>
            <a:t> </a:t>
          </a:r>
          <a:r>
            <a:rPr lang="it-IT" sz="1200" b="1" i="1" u="none" strike="noStrike" baseline="0">
              <a:solidFill>
                <a:srgbClr val="000000"/>
              </a:solidFill>
              <a:latin typeface="Arial Rounded MT Bold"/>
            </a:rPr>
            <a:t>Poligono del Tiro a Segno Nazionale Sezione di Vicenza</a:t>
          </a:r>
        </a:p>
        <a:p>
          <a:pPr algn="l" rtl="0">
            <a:defRPr sz="1000"/>
          </a:pPr>
          <a:endParaRPr lang="it-IT" sz="1200" b="0" i="1" u="none" strike="noStrike" baseline="0">
            <a:solidFill>
              <a:srgbClr val="000000"/>
            </a:solidFill>
            <a:latin typeface="Arial Rounded MT Bold"/>
          </a:endParaRPr>
        </a:p>
      </xdr:txBody>
    </xdr:sp>
    <xdr:clientData/>
  </xdr:twoCellAnchor>
  <xdr:twoCellAnchor>
    <xdr:from>
      <xdr:col>7</xdr:col>
      <xdr:colOff>541020</xdr:colOff>
      <xdr:row>0</xdr:row>
      <xdr:rowOff>53340</xdr:rowOff>
    </xdr:from>
    <xdr:to>
      <xdr:col>7</xdr:col>
      <xdr:colOff>1333500</xdr:colOff>
      <xdr:row>0</xdr:row>
      <xdr:rowOff>922020</xdr:rowOff>
    </xdr:to>
    <xdr:pic>
      <xdr:nvPicPr>
        <xdr:cNvPr id="3139" name="Immagine 1">
          <a:extLst>
            <a:ext uri="{FF2B5EF4-FFF2-40B4-BE49-F238E27FC236}">
              <a16:creationId xmlns:a16="http://schemas.microsoft.com/office/drawing/2014/main" id="{8B51C0EC-722F-F4A7-3FA4-3161678BE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53340"/>
          <a:ext cx="792480" cy="8686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1597960</xdr:colOff>
      <xdr:row>0</xdr:row>
      <xdr:rowOff>57374</xdr:rowOff>
    </xdr:from>
    <xdr:to>
      <xdr:col>8</xdr:col>
      <xdr:colOff>1022375</xdr:colOff>
      <xdr:row>0</xdr:row>
      <xdr:rowOff>914624</xdr:rowOff>
    </xdr:to>
    <xdr:sp macro="" textlink="">
      <xdr:nvSpPr>
        <xdr:cNvPr id="3075" name="CasellaDiTesto 2">
          <a:extLst>
            <a:ext uri="{FF2B5EF4-FFF2-40B4-BE49-F238E27FC236}">
              <a16:creationId xmlns:a16="http://schemas.microsoft.com/office/drawing/2014/main" id="{D825BBBD-25EB-0099-AC03-DE35A434CBE9}"/>
            </a:ext>
          </a:extLst>
        </xdr:cNvPr>
        <xdr:cNvSpPr>
          <a:spLocks noChangeArrowheads="1"/>
        </xdr:cNvSpPr>
      </xdr:nvSpPr>
      <xdr:spPr bwMode="auto">
        <a:xfrm>
          <a:off x="9111280" y="57374"/>
          <a:ext cx="1077955" cy="8572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360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ctr"/>
        <a:lstStyle/>
        <a:p>
          <a:pPr algn="l" rtl="0">
            <a:lnSpc>
              <a:spcPts val="1600"/>
            </a:lnSpc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SEZIONE</a:t>
          </a:r>
        </a:p>
        <a:p>
          <a:pPr algn="l" rtl="0">
            <a:lnSpc>
              <a:spcPts val="1600"/>
            </a:lnSpc>
            <a:defRPr sz="1000"/>
          </a:pPr>
          <a:r>
            <a:rPr lang="it-IT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DI VICENZA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workbookViewId="0">
      <selection activeCell="B14" sqref="B14:I14"/>
    </sheetView>
  </sheetViews>
  <sheetFormatPr defaultColWidth="8.7109375" defaultRowHeight="15" x14ac:dyDescent="0.25"/>
  <cols>
    <col min="1" max="1" width="1.5703125" style="1" customWidth="1"/>
    <col min="2" max="2" width="4.140625" style="2" customWidth="1"/>
    <col min="3" max="8" width="12" style="2" customWidth="1"/>
    <col min="9" max="9" width="10.42578125" style="2" customWidth="1"/>
    <col min="10" max="16384" width="8.7109375" style="2"/>
  </cols>
  <sheetData>
    <row r="1" spans="1:13" ht="53.25" customHeight="1" x14ac:dyDescent="0.25">
      <c r="A1" s="3"/>
      <c r="B1" s="88" t="s">
        <v>0</v>
      </c>
      <c r="C1" s="88"/>
      <c r="D1" s="88"/>
      <c r="E1" s="88"/>
      <c r="F1" s="88"/>
      <c r="G1" s="88"/>
      <c r="H1" s="88"/>
      <c r="I1" s="88"/>
    </row>
    <row r="2" spans="1:13" x14ac:dyDescent="0.25">
      <c r="A2" s="4"/>
      <c r="I2" s="5"/>
    </row>
    <row r="3" spans="1:13" ht="15.75" x14ac:dyDescent="0.25">
      <c r="A3" s="4" t="s">
        <v>1</v>
      </c>
      <c r="B3" s="89" t="s">
        <v>2</v>
      </c>
      <c r="C3" s="89"/>
      <c r="D3" s="89"/>
      <c r="E3" s="89"/>
      <c r="F3" s="89"/>
      <c r="G3" s="89"/>
      <c r="H3" s="89"/>
      <c r="I3" s="89"/>
    </row>
    <row r="4" spans="1:13" ht="31.5" customHeight="1" x14ac:dyDescent="0.25">
      <c r="A4" s="4" t="s">
        <v>1</v>
      </c>
      <c r="B4" s="85" t="s">
        <v>3</v>
      </c>
      <c r="C4" s="85"/>
      <c r="D4" s="85"/>
      <c r="E4" s="85"/>
      <c r="F4" s="85"/>
      <c r="G4" s="85"/>
      <c r="H4" s="85"/>
      <c r="I4" s="85"/>
    </row>
    <row r="5" spans="1:13" ht="29.45" customHeight="1" x14ac:dyDescent="0.25">
      <c r="A5" s="4" t="s">
        <v>1</v>
      </c>
      <c r="B5" s="85" t="s">
        <v>4</v>
      </c>
      <c r="C5" s="85"/>
      <c r="D5" s="85"/>
      <c r="E5" s="85"/>
      <c r="F5" s="85"/>
      <c r="G5" s="85"/>
      <c r="H5" s="85"/>
      <c r="I5" s="85"/>
    </row>
    <row r="6" spans="1:13" s="7" customFormat="1" ht="31.5" customHeight="1" x14ac:dyDescent="0.25">
      <c r="A6" s="6" t="s">
        <v>1</v>
      </c>
      <c r="B6" s="85" t="s">
        <v>5</v>
      </c>
      <c r="C6" s="85"/>
      <c r="D6" s="85"/>
      <c r="E6" s="85"/>
      <c r="F6" s="85"/>
      <c r="G6" s="85"/>
      <c r="H6" s="85"/>
      <c r="I6" s="85"/>
    </row>
    <row r="7" spans="1:13" s="7" customFormat="1" ht="48" customHeight="1" x14ac:dyDescent="0.25">
      <c r="A7" s="6" t="s">
        <v>1</v>
      </c>
      <c r="B7" s="85" t="s">
        <v>6</v>
      </c>
      <c r="C7" s="85"/>
      <c r="D7" s="85"/>
      <c r="E7" s="85"/>
      <c r="F7" s="85"/>
      <c r="G7" s="85"/>
      <c r="H7" s="85"/>
      <c r="I7" s="85"/>
    </row>
    <row r="8" spans="1:13" ht="18.75" customHeight="1" x14ac:dyDescent="0.25">
      <c r="A8" s="4" t="s">
        <v>1</v>
      </c>
      <c r="B8" s="8" t="s">
        <v>7</v>
      </c>
      <c r="C8" s="8"/>
      <c r="D8" s="8"/>
      <c r="E8" s="8"/>
      <c r="F8" s="8"/>
      <c r="G8" s="8"/>
      <c r="H8" s="8"/>
      <c r="I8" s="9"/>
      <c r="J8" s="8"/>
      <c r="K8" s="8"/>
      <c r="L8" s="8"/>
      <c r="M8" s="8"/>
    </row>
    <row r="9" spans="1:13" s="10" customFormat="1" ht="33.75" customHeight="1" x14ac:dyDescent="0.25">
      <c r="A9" s="4" t="s">
        <v>1</v>
      </c>
      <c r="B9" s="85" t="s">
        <v>8</v>
      </c>
      <c r="C9" s="85"/>
      <c r="D9" s="85"/>
      <c r="E9" s="85"/>
      <c r="F9" s="85"/>
      <c r="G9" s="85"/>
      <c r="H9" s="85"/>
      <c r="I9" s="85"/>
    </row>
    <row r="10" spans="1:13" s="10" customFormat="1" ht="36" customHeight="1" x14ac:dyDescent="0.25">
      <c r="A10" s="4" t="s">
        <v>1</v>
      </c>
      <c r="B10" s="85" t="s">
        <v>9</v>
      </c>
      <c r="C10" s="85"/>
      <c r="D10" s="85"/>
      <c r="E10" s="85"/>
      <c r="F10" s="85"/>
      <c r="G10" s="85"/>
      <c r="H10" s="85"/>
      <c r="I10" s="85"/>
    </row>
    <row r="11" spans="1:13" s="10" customFormat="1" ht="20.25" customHeight="1" x14ac:dyDescent="0.25">
      <c r="A11" s="4" t="s">
        <v>1</v>
      </c>
      <c r="B11" s="85" t="s">
        <v>10</v>
      </c>
      <c r="C11" s="85"/>
      <c r="D11" s="85"/>
      <c r="E11" s="85"/>
      <c r="F11" s="85"/>
      <c r="G11" s="85"/>
      <c r="H11" s="85"/>
      <c r="I11" s="85"/>
    </row>
    <row r="12" spans="1:13" s="10" customFormat="1" ht="36" customHeight="1" x14ac:dyDescent="0.25">
      <c r="A12" s="4" t="s">
        <v>1</v>
      </c>
      <c r="B12" s="85" t="s">
        <v>11</v>
      </c>
      <c r="C12" s="85"/>
      <c r="D12" s="85"/>
      <c r="E12" s="85"/>
      <c r="F12" s="85"/>
      <c r="G12" s="85"/>
      <c r="H12" s="85"/>
      <c r="I12" s="85"/>
    </row>
    <row r="13" spans="1:13" s="10" customFormat="1" ht="12" customHeight="1" x14ac:dyDescent="0.25">
      <c r="A13" s="4"/>
      <c r="B13" s="11"/>
      <c r="C13" s="12"/>
      <c r="D13" s="12"/>
      <c r="E13" s="12"/>
      <c r="F13" s="12"/>
      <c r="G13" s="12"/>
      <c r="H13" s="12"/>
      <c r="I13" s="13"/>
    </row>
    <row r="14" spans="1:13" s="10" customFormat="1" ht="82.5" customHeight="1" x14ac:dyDescent="0.25">
      <c r="A14" s="4" t="s">
        <v>1</v>
      </c>
      <c r="B14" s="87" t="s">
        <v>93</v>
      </c>
      <c r="C14" s="87"/>
      <c r="D14" s="87"/>
      <c r="E14" s="87"/>
      <c r="F14" s="87"/>
      <c r="G14" s="87"/>
      <c r="H14" s="87"/>
      <c r="I14" s="87"/>
    </row>
    <row r="15" spans="1:13" s="10" customFormat="1" ht="10.5" customHeight="1" x14ac:dyDescent="0.25">
      <c r="A15" s="4"/>
      <c r="B15" s="87"/>
      <c r="C15" s="87"/>
      <c r="D15" s="87"/>
      <c r="E15" s="87"/>
      <c r="F15" s="87"/>
      <c r="G15" s="87"/>
      <c r="H15" s="87"/>
      <c r="I15" s="87"/>
    </row>
    <row r="16" spans="1:13" s="10" customFormat="1" ht="53.25" customHeight="1" x14ac:dyDescent="0.25">
      <c r="A16" s="4" t="s">
        <v>1</v>
      </c>
      <c r="B16" s="85" t="s">
        <v>12</v>
      </c>
      <c r="C16" s="85"/>
      <c r="D16" s="85"/>
      <c r="E16" s="85"/>
      <c r="F16" s="85"/>
      <c r="G16" s="85"/>
      <c r="H16" s="85"/>
      <c r="I16" s="85"/>
    </row>
    <row r="17" spans="1:9" s="10" customFormat="1" ht="11.25" customHeight="1" x14ac:dyDescent="0.25">
      <c r="A17" s="4"/>
      <c r="B17" s="14"/>
      <c r="C17" s="12"/>
      <c r="D17" s="12"/>
      <c r="E17" s="12"/>
      <c r="F17" s="12"/>
      <c r="G17" s="12"/>
      <c r="H17" s="12"/>
      <c r="I17" s="13"/>
    </row>
    <row r="18" spans="1:9" s="10" customFormat="1" ht="39.75" customHeight="1" x14ac:dyDescent="0.25">
      <c r="A18" s="4" t="s">
        <v>1</v>
      </c>
      <c r="B18" s="86" t="s">
        <v>13</v>
      </c>
      <c r="C18" s="86"/>
      <c r="D18" s="86"/>
      <c r="E18" s="86"/>
      <c r="F18" s="86"/>
      <c r="G18" s="86"/>
      <c r="H18" s="86"/>
      <c r="I18" s="86"/>
    </row>
    <row r="19" spans="1:9" s="10" customFormat="1" ht="11.25" customHeight="1" x14ac:dyDescent="0.25">
      <c r="A19" s="4"/>
      <c r="B19" s="15"/>
      <c r="C19" s="12"/>
      <c r="D19" s="12"/>
      <c r="E19" s="12"/>
      <c r="F19" s="12"/>
      <c r="G19" s="12"/>
      <c r="H19" s="12"/>
      <c r="I19" s="13"/>
    </row>
    <row r="20" spans="1:9" s="10" customFormat="1" ht="54" customHeight="1" x14ac:dyDescent="0.25">
      <c r="A20" s="4" t="s">
        <v>1</v>
      </c>
      <c r="B20" s="85" t="s">
        <v>14</v>
      </c>
      <c r="C20" s="85"/>
      <c r="D20" s="85"/>
      <c r="E20" s="85"/>
      <c r="F20" s="85"/>
      <c r="G20" s="85"/>
      <c r="H20" s="85"/>
      <c r="I20" s="85"/>
    </row>
    <row r="21" spans="1:9" x14ac:dyDescent="0.25">
      <c r="A21" s="16"/>
      <c r="B21" s="17"/>
      <c r="C21" s="17"/>
      <c r="D21" s="17"/>
      <c r="E21" s="17"/>
      <c r="F21" s="17"/>
      <c r="G21" s="17"/>
      <c r="H21" s="17"/>
      <c r="I21" s="18"/>
    </row>
  </sheetData>
  <sheetProtection selectLockedCells="1" selectUnlockedCells="1"/>
  <mergeCells count="15">
    <mergeCell ref="B1:I1"/>
    <mergeCell ref="B3:I3"/>
    <mergeCell ref="B4:I4"/>
    <mergeCell ref="B5:I5"/>
    <mergeCell ref="B6:I6"/>
    <mergeCell ref="B7:I7"/>
    <mergeCell ref="B16:I16"/>
    <mergeCell ref="B18:I18"/>
    <mergeCell ref="B20:I20"/>
    <mergeCell ref="B9:I9"/>
    <mergeCell ref="B10:I10"/>
    <mergeCell ref="B11:I11"/>
    <mergeCell ref="B12:I12"/>
    <mergeCell ref="B14:I14"/>
    <mergeCell ref="B15:I15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R42"/>
  <sheetViews>
    <sheetView showGridLines="0" zoomScale="85" zoomScaleNormal="85" workbookViewId="0">
      <selection activeCell="F27" sqref="F27"/>
    </sheetView>
  </sheetViews>
  <sheetFormatPr defaultColWidth="11.42578125" defaultRowHeight="15" x14ac:dyDescent="0.25"/>
  <cols>
    <col min="1" max="1" width="4.5703125" style="19" customWidth="1"/>
    <col min="2" max="2" width="9.7109375" style="19" customWidth="1"/>
    <col min="3" max="3" width="27.7109375" style="19" customWidth="1"/>
    <col min="4" max="4" width="7.5703125" style="20" customWidth="1"/>
    <col min="5" max="5" width="16.28515625" style="20" customWidth="1"/>
    <col min="6" max="6" width="13.140625" style="20" customWidth="1"/>
    <col min="7" max="8" width="24.140625" style="20" customWidth="1"/>
    <col min="9" max="9" width="8.7109375" style="21" customWidth="1"/>
    <col min="10" max="10" width="14.85546875" style="21" customWidth="1"/>
    <col min="11" max="11" width="14.85546875" style="20" customWidth="1"/>
    <col min="12" max="16384" width="11.42578125" style="19"/>
  </cols>
  <sheetData>
    <row r="1" spans="1:14" ht="69.75" customHeight="1" thickBot="1" x14ac:dyDescent="0.3">
      <c r="B1" s="2"/>
      <c r="C1" s="22" t="str">
        <f>System!E2</f>
        <v>37° -&gt;51°</v>
      </c>
      <c r="D1" s="101" t="s">
        <v>15</v>
      </c>
      <c r="E1" s="101"/>
      <c r="F1" s="101"/>
      <c r="G1" s="101"/>
      <c r="H1" s="101"/>
      <c r="I1" s="101"/>
      <c r="J1" s="102" t="s">
        <v>94</v>
      </c>
      <c r="K1" s="102"/>
    </row>
    <row r="2" spans="1:14" ht="22.5" customHeight="1" thickBot="1" x14ac:dyDescent="0.4">
      <c r="A2" s="103" t="s">
        <v>16</v>
      </c>
      <c r="B2" s="103"/>
      <c r="C2" s="103"/>
      <c r="D2" s="104"/>
      <c r="E2" s="105"/>
      <c r="F2" s="106"/>
      <c r="G2" s="107" t="s">
        <v>17</v>
      </c>
      <c r="H2" s="108"/>
      <c r="I2" s="109"/>
      <c r="J2" s="110" t="s">
        <v>18</v>
      </c>
      <c r="K2" s="111"/>
    </row>
    <row r="3" spans="1:14" ht="10.5" customHeight="1" x14ac:dyDescent="0.45">
      <c r="A3" s="23"/>
      <c r="B3" s="23"/>
      <c r="C3" s="23"/>
      <c r="D3" s="23"/>
      <c r="E3" s="24"/>
      <c r="F3" s="24"/>
      <c r="G3" s="24"/>
      <c r="H3" s="24"/>
      <c r="I3" s="24"/>
      <c r="J3" s="24"/>
      <c r="K3" s="25"/>
    </row>
    <row r="4" spans="1:14" ht="20.25" customHeight="1" x14ac:dyDescent="0.25">
      <c r="A4" s="99" t="s">
        <v>19</v>
      </c>
      <c r="B4" s="99" t="s">
        <v>20</v>
      </c>
      <c r="C4" s="99" t="s">
        <v>21</v>
      </c>
      <c r="D4" s="99" t="s">
        <v>22</v>
      </c>
      <c r="E4" s="99" t="s">
        <v>23</v>
      </c>
      <c r="F4" s="99" t="s">
        <v>24</v>
      </c>
      <c r="G4" s="100" t="s">
        <v>25</v>
      </c>
      <c r="H4" s="100"/>
      <c r="I4" s="99" t="s">
        <v>26</v>
      </c>
      <c r="J4" s="99" t="s">
        <v>27</v>
      </c>
      <c r="K4" s="99" t="s">
        <v>28</v>
      </c>
    </row>
    <row r="5" spans="1:14" ht="15.75" customHeight="1" x14ac:dyDescent="0.25">
      <c r="A5" s="99"/>
      <c r="B5" s="99"/>
      <c r="C5" s="99"/>
      <c r="D5" s="99"/>
      <c r="E5" s="99"/>
      <c r="F5" s="99"/>
      <c r="G5" s="26" t="s">
        <v>29</v>
      </c>
      <c r="H5" s="26" t="s">
        <v>30</v>
      </c>
      <c r="I5" s="99"/>
      <c r="J5" s="99"/>
      <c r="K5" s="99"/>
    </row>
    <row r="6" spans="1:14" ht="18" customHeight="1" x14ac:dyDescent="0.25">
      <c r="A6" s="27" t="s">
        <v>31</v>
      </c>
      <c r="B6" s="28" t="s">
        <v>32</v>
      </c>
      <c r="C6" s="28"/>
      <c r="D6" s="28"/>
      <c r="E6" s="29" t="str">
        <f ca="1">IF(D7&lt;&gt;0,IF(AND(YEAR(TODAY())-D7&gt;49,YEAR(TODAY())-D7&lt;61),"Master",IF(YEAR(TODAY())-D7&gt;60,"Gran Master","OPEN")),"")</f>
        <v/>
      </c>
      <c r="F6" s="30" t="s">
        <v>33</v>
      </c>
      <c r="G6" s="31">
        <v>43008.486111111109</v>
      </c>
      <c r="H6" s="32">
        <v>43009.5</v>
      </c>
      <c r="I6" s="33"/>
      <c r="J6" s="34"/>
      <c r="K6" s="34"/>
    </row>
    <row r="7" spans="1:14" x14ac:dyDescent="0.25">
      <c r="A7" s="35" t="s">
        <v>34</v>
      </c>
      <c r="B7" s="36" t="s">
        <v>35</v>
      </c>
      <c r="C7" s="36"/>
      <c r="D7" s="36"/>
      <c r="F7" s="36"/>
      <c r="G7" s="37">
        <v>43008.4375</v>
      </c>
      <c r="H7" s="37"/>
      <c r="I7" s="38"/>
      <c r="J7" s="39"/>
      <c r="K7" s="39"/>
    </row>
    <row r="8" spans="1:14" x14ac:dyDescent="0.25">
      <c r="A8" s="27" t="s">
        <v>36</v>
      </c>
      <c r="B8" s="28" t="s">
        <v>32</v>
      </c>
      <c r="C8" s="28"/>
      <c r="D8" s="28"/>
      <c r="E8" s="40" t="str">
        <f t="shared" ref="E8:E36" ca="1" si="0">IF(D8&lt;&gt;0,IF(AND(YEAR(TODAY())-D8&gt;49,YEAR(TODAY())-D8&lt;61),"Master",IF(YEAR(TODAY())-D8&gt;60,"Gran Master","OPEN")),"")</f>
        <v/>
      </c>
      <c r="F8" s="28"/>
      <c r="G8" s="32">
        <v>43008.4375</v>
      </c>
      <c r="H8" s="32"/>
      <c r="I8" s="33"/>
      <c r="J8" s="34"/>
      <c r="K8" s="34"/>
    </row>
    <row r="9" spans="1:14" x14ac:dyDescent="0.25">
      <c r="A9" s="35" t="s">
        <v>37</v>
      </c>
      <c r="B9" s="36"/>
      <c r="C9" s="36"/>
      <c r="D9" s="36"/>
      <c r="E9" s="29" t="str">
        <f t="shared" ca="1" si="0"/>
        <v/>
      </c>
      <c r="F9" s="36"/>
      <c r="G9" s="37"/>
      <c r="H9" s="37"/>
      <c r="I9" s="38"/>
      <c r="J9" s="39"/>
      <c r="K9" s="39"/>
    </row>
    <row r="10" spans="1:14" x14ac:dyDescent="0.25">
      <c r="A10" s="27" t="s">
        <v>38</v>
      </c>
      <c r="B10" s="28"/>
      <c r="C10" s="28"/>
      <c r="D10" s="28"/>
      <c r="E10" s="40" t="str">
        <f t="shared" ca="1" si="0"/>
        <v/>
      </c>
      <c r="F10" s="28"/>
      <c r="G10" s="32"/>
      <c r="H10" s="32"/>
      <c r="I10" s="33"/>
      <c r="J10" s="34"/>
      <c r="K10" s="34"/>
    </row>
    <row r="11" spans="1:14" x14ac:dyDescent="0.25">
      <c r="A11" s="35" t="s">
        <v>39</v>
      </c>
      <c r="B11" s="36"/>
      <c r="C11" s="36"/>
      <c r="D11" s="36"/>
      <c r="E11" s="29" t="str">
        <f t="shared" ca="1" si="0"/>
        <v/>
      </c>
      <c r="F11" s="36"/>
      <c r="G11" s="37"/>
      <c r="H11" s="37"/>
      <c r="I11" s="38"/>
      <c r="J11" s="39"/>
      <c r="K11" s="39"/>
    </row>
    <row r="12" spans="1:14" x14ac:dyDescent="0.25">
      <c r="A12" s="27" t="s">
        <v>40</v>
      </c>
      <c r="B12" s="28"/>
      <c r="C12" s="28"/>
      <c r="D12" s="28"/>
      <c r="E12" s="40" t="str">
        <f t="shared" ca="1" si="0"/>
        <v/>
      </c>
      <c r="F12" s="28"/>
      <c r="G12" s="32"/>
      <c r="H12" s="32"/>
      <c r="I12" s="33"/>
      <c r="J12" s="34"/>
      <c r="K12" s="34"/>
    </row>
    <row r="13" spans="1:14" x14ac:dyDescent="0.25">
      <c r="A13" s="35" t="s">
        <v>41</v>
      </c>
      <c r="B13" s="36"/>
      <c r="C13" s="36"/>
      <c r="D13" s="36"/>
      <c r="E13" s="29" t="str">
        <f t="shared" ca="1" si="0"/>
        <v/>
      </c>
      <c r="F13" s="36"/>
      <c r="G13" s="37"/>
      <c r="H13" s="37"/>
      <c r="I13" s="38"/>
      <c r="J13" s="39"/>
      <c r="K13" s="39"/>
      <c r="N13" s="19" t="s">
        <v>42</v>
      </c>
    </row>
    <row r="14" spans="1:14" x14ac:dyDescent="0.25">
      <c r="A14" s="27" t="s">
        <v>43</v>
      </c>
      <c r="B14" s="28"/>
      <c r="C14" s="28"/>
      <c r="D14" s="28"/>
      <c r="E14" s="40" t="str">
        <f t="shared" ca="1" si="0"/>
        <v/>
      </c>
      <c r="F14" s="28"/>
      <c r="G14" s="32"/>
      <c r="H14" s="32"/>
      <c r="I14" s="33"/>
      <c r="J14" s="34"/>
      <c r="K14" s="34"/>
    </row>
    <row r="15" spans="1:14" x14ac:dyDescent="0.25">
      <c r="A15" s="35" t="s">
        <v>44</v>
      </c>
      <c r="B15" s="36"/>
      <c r="C15" s="36"/>
      <c r="D15" s="36"/>
      <c r="E15" s="29" t="str">
        <f t="shared" ca="1" si="0"/>
        <v/>
      </c>
      <c r="F15" s="36"/>
      <c r="G15" s="37"/>
      <c r="H15" s="37"/>
      <c r="I15" s="38"/>
      <c r="J15" s="39"/>
      <c r="K15" s="39"/>
    </row>
    <row r="16" spans="1:14" x14ac:dyDescent="0.25">
      <c r="A16" s="27" t="s">
        <v>45</v>
      </c>
      <c r="B16" s="28"/>
      <c r="C16" s="28"/>
      <c r="D16" s="28"/>
      <c r="E16" s="40" t="str">
        <f t="shared" ca="1" si="0"/>
        <v/>
      </c>
      <c r="F16" s="28"/>
      <c r="G16" s="32"/>
      <c r="H16" s="32"/>
      <c r="I16" s="33"/>
      <c r="J16" s="34"/>
      <c r="K16" s="34"/>
    </row>
    <row r="17" spans="1:11" x14ac:dyDescent="0.25">
      <c r="A17" s="35" t="s">
        <v>46</v>
      </c>
      <c r="B17" s="36"/>
      <c r="C17" s="36"/>
      <c r="D17" s="36"/>
      <c r="E17" s="29" t="str">
        <f t="shared" ca="1" si="0"/>
        <v/>
      </c>
      <c r="F17" s="36"/>
      <c r="G17" s="37"/>
      <c r="H17" s="37"/>
      <c r="I17" s="38"/>
      <c r="J17" s="39"/>
      <c r="K17" s="39"/>
    </row>
    <row r="18" spans="1:11" x14ac:dyDescent="0.25">
      <c r="A18" s="27" t="s">
        <v>47</v>
      </c>
      <c r="B18" s="28"/>
      <c r="C18" s="28"/>
      <c r="D18" s="28"/>
      <c r="E18" s="40" t="str">
        <f t="shared" ca="1" si="0"/>
        <v/>
      </c>
      <c r="F18" s="28"/>
      <c r="G18" s="32"/>
      <c r="H18" s="32"/>
      <c r="I18" s="33"/>
      <c r="J18" s="34"/>
      <c r="K18" s="34"/>
    </row>
    <row r="19" spans="1:11" x14ac:dyDescent="0.25">
      <c r="A19" s="35" t="s">
        <v>48</v>
      </c>
      <c r="B19" s="36"/>
      <c r="C19" s="36"/>
      <c r="D19" s="36"/>
      <c r="E19" s="29" t="str">
        <f t="shared" ca="1" si="0"/>
        <v/>
      </c>
      <c r="F19" s="36"/>
      <c r="G19" s="37"/>
      <c r="H19" s="37"/>
      <c r="I19" s="38"/>
      <c r="J19" s="39"/>
      <c r="K19" s="39"/>
    </row>
    <row r="20" spans="1:11" x14ac:dyDescent="0.25">
      <c r="A20" s="27" t="s">
        <v>49</v>
      </c>
      <c r="B20" s="28"/>
      <c r="C20" s="28" t="s">
        <v>99</v>
      </c>
      <c r="D20" s="28"/>
      <c r="E20" s="40" t="str">
        <f t="shared" ca="1" si="0"/>
        <v/>
      </c>
      <c r="F20" s="28"/>
      <c r="G20" s="32"/>
      <c r="H20" s="32"/>
      <c r="I20" s="33"/>
      <c r="J20" s="34"/>
      <c r="K20" s="34"/>
    </row>
    <row r="21" spans="1:11" x14ac:dyDescent="0.25">
      <c r="A21" s="35" t="s">
        <v>50</v>
      </c>
      <c r="B21" s="36"/>
      <c r="C21" s="28" t="s">
        <v>100</v>
      </c>
      <c r="D21" s="36"/>
      <c r="E21" s="29" t="str">
        <f t="shared" ca="1" si="0"/>
        <v/>
      </c>
      <c r="F21" s="36"/>
      <c r="G21" s="37"/>
      <c r="H21" s="37"/>
      <c r="I21" s="38"/>
      <c r="J21" s="39"/>
      <c r="K21" s="39"/>
    </row>
    <row r="22" spans="1:11" x14ac:dyDescent="0.25">
      <c r="A22" s="27" t="s">
        <v>51</v>
      </c>
      <c r="B22" s="28"/>
      <c r="C22" s="28" t="s">
        <v>101</v>
      </c>
      <c r="D22" s="28"/>
      <c r="E22" s="40" t="str">
        <f t="shared" ca="1" si="0"/>
        <v/>
      </c>
      <c r="F22" s="28"/>
      <c r="G22" s="32"/>
      <c r="H22" s="32"/>
      <c r="I22" s="33"/>
      <c r="J22" s="34"/>
      <c r="K22" s="34"/>
    </row>
    <row r="23" spans="1:11" x14ac:dyDescent="0.25">
      <c r="A23" s="27"/>
      <c r="B23" s="28"/>
      <c r="C23" s="28" t="s">
        <v>102</v>
      </c>
      <c r="D23" s="28"/>
      <c r="E23" s="40"/>
      <c r="F23" s="28"/>
      <c r="G23" s="32"/>
      <c r="H23" s="32"/>
      <c r="I23" s="33"/>
      <c r="J23" s="34"/>
      <c r="K23" s="34"/>
    </row>
    <row r="24" spans="1:11" x14ac:dyDescent="0.25">
      <c r="A24" s="35" t="s">
        <v>52</v>
      </c>
      <c r="B24" s="36"/>
      <c r="C24" s="28" t="s">
        <v>103</v>
      </c>
      <c r="D24" s="36"/>
      <c r="E24" s="29" t="str">
        <f t="shared" ca="1" si="0"/>
        <v/>
      </c>
      <c r="F24" s="36"/>
      <c r="G24" s="37"/>
      <c r="H24" s="37"/>
      <c r="I24" s="38"/>
      <c r="J24" s="39"/>
      <c r="K24" s="39"/>
    </row>
    <row r="25" spans="1:11" x14ac:dyDescent="0.25">
      <c r="A25" s="35"/>
      <c r="B25" s="36"/>
      <c r="C25" s="28" t="s">
        <v>104</v>
      </c>
      <c r="D25" s="36"/>
      <c r="E25" s="29"/>
      <c r="F25" s="36"/>
      <c r="G25" s="37"/>
      <c r="H25" s="37"/>
      <c r="I25" s="38"/>
      <c r="J25" s="39"/>
      <c r="K25" s="39"/>
    </row>
    <row r="26" spans="1:11" x14ac:dyDescent="0.25">
      <c r="A26" s="27" t="s">
        <v>53</v>
      </c>
      <c r="B26" s="28"/>
      <c r="C26" s="28" t="s">
        <v>105</v>
      </c>
      <c r="D26" s="28"/>
      <c r="E26" s="40" t="str">
        <f t="shared" ca="1" si="0"/>
        <v/>
      </c>
      <c r="F26" s="28"/>
      <c r="G26" s="32"/>
      <c r="H26" s="32"/>
      <c r="I26" s="33"/>
      <c r="J26" s="34"/>
      <c r="K26" s="34"/>
    </row>
    <row r="27" spans="1:11" x14ac:dyDescent="0.25">
      <c r="A27" s="35" t="s">
        <v>54</v>
      </c>
      <c r="B27" s="36"/>
      <c r="C27" s="28" t="s">
        <v>106</v>
      </c>
      <c r="D27" s="36"/>
      <c r="E27" s="29" t="str">
        <f t="shared" ca="1" si="0"/>
        <v/>
      </c>
      <c r="F27" s="36"/>
      <c r="G27" s="37"/>
      <c r="H27" s="37"/>
      <c r="I27" s="38"/>
      <c r="J27" s="39"/>
      <c r="K27" s="39"/>
    </row>
    <row r="28" spans="1:11" x14ac:dyDescent="0.25">
      <c r="A28" s="27" t="s">
        <v>55</v>
      </c>
      <c r="B28" s="28"/>
      <c r="C28" s="28" t="s">
        <v>107</v>
      </c>
      <c r="D28" s="28"/>
      <c r="E28" s="40" t="str">
        <f t="shared" ca="1" si="0"/>
        <v/>
      </c>
      <c r="F28" s="28"/>
      <c r="G28" s="32"/>
      <c r="H28" s="32"/>
      <c r="I28" s="33"/>
      <c r="J28" s="34"/>
      <c r="K28" s="34"/>
    </row>
    <row r="29" spans="1:11" x14ac:dyDescent="0.25">
      <c r="A29" s="35" t="s">
        <v>56</v>
      </c>
      <c r="B29" s="36"/>
      <c r="C29" s="28" t="s">
        <v>108</v>
      </c>
      <c r="D29" s="36"/>
      <c r="E29" s="29" t="str">
        <f t="shared" ca="1" si="0"/>
        <v/>
      </c>
      <c r="F29" s="36"/>
      <c r="G29" s="37"/>
      <c r="H29" s="37"/>
      <c r="I29" s="38"/>
      <c r="J29" s="39"/>
      <c r="K29" s="39"/>
    </row>
    <row r="30" spans="1:11" x14ac:dyDescent="0.25">
      <c r="A30" s="27" t="s">
        <v>57</v>
      </c>
      <c r="B30" s="28"/>
      <c r="C30" s="28" t="s">
        <v>109</v>
      </c>
      <c r="D30" s="28"/>
      <c r="E30" s="40" t="str">
        <f t="shared" ca="1" si="0"/>
        <v/>
      </c>
      <c r="F30" s="28"/>
      <c r="G30" s="32"/>
      <c r="H30" s="32"/>
      <c r="I30" s="33"/>
      <c r="J30" s="34"/>
      <c r="K30" s="34"/>
    </row>
    <row r="31" spans="1:11" x14ac:dyDescent="0.25">
      <c r="A31" s="35" t="s">
        <v>58</v>
      </c>
      <c r="B31" s="36"/>
      <c r="C31" s="28" t="s">
        <v>110</v>
      </c>
      <c r="D31" s="36"/>
      <c r="E31" s="29" t="str">
        <f t="shared" ca="1" si="0"/>
        <v/>
      </c>
      <c r="F31" s="36"/>
      <c r="G31" s="37"/>
      <c r="H31" s="37"/>
      <c r="I31" s="38"/>
      <c r="J31" s="39"/>
      <c r="K31" s="39"/>
    </row>
    <row r="32" spans="1:11" x14ac:dyDescent="0.25">
      <c r="A32" s="35" t="s">
        <v>59</v>
      </c>
      <c r="B32" s="36"/>
      <c r="C32" s="28" t="s">
        <v>111</v>
      </c>
      <c r="D32" s="36"/>
      <c r="E32" s="29" t="str">
        <f t="shared" ca="1" si="0"/>
        <v/>
      </c>
      <c r="F32" s="36"/>
      <c r="G32" s="37"/>
      <c r="H32" s="37"/>
      <c r="I32" s="38"/>
      <c r="J32" s="39"/>
      <c r="K32" s="39"/>
    </row>
    <row r="33" spans="1:18" x14ac:dyDescent="0.25">
      <c r="A33" s="27" t="s">
        <v>60</v>
      </c>
      <c r="B33" s="28"/>
      <c r="C33" s="28" t="s">
        <v>112</v>
      </c>
      <c r="D33" s="28"/>
      <c r="E33" s="40" t="str">
        <f t="shared" ca="1" si="0"/>
        <v/>
      </c>
      <c r="F33" s="28"/>
      <c r="G33" s="32"/>
      <c r="H33" s="32"/>
      <c r="I33" s="33"/>
      <c r="J33" s="34"/>
      <c r="K33" s="34"/>
    </row>
    <row r="34" spans="1:18" x14ac:dyDescent="0.25">
      <c r="A34" s="35" t="s">
        <v>61</v>
      </c>
      <c r="B34" s="36"/>
      <c r="C34" s="28"/>
      <c r="D34" s="36"/>
      <c r="E34" s="29" t="str">
        <f t="shared" ca="1" si="0"/>
        <v/>
      </c>
      <c r="F34" s="36"/>
      <c r="G34" s="37"/>
      <c r="H34" s="37"/>
      <c r="I34" s="38"/>
      <c r="J34" s="39"/>
      <c r="K34" s="39"/>
    </row>
    <row r="35" spans="1:18" x14ac:dyDescent="0.25">
      <c r="A35" s="27" t="s">
        <v>62</v>
      </c>
      <c r="B35" s="28"/>
      <c r="C35" s="28"/>
      <c r="D35" s="28"/>
      <c r="E35" s="40" t="str">
        <f t="shared" ca="1" si="0"/>
        <v/>
      </c>
      <c r="F35" s="28"/>
      <c r="G35" s="32"/>
      <c r="H35" s="32"/>
      <c r="I35" s="33"/>
      <c r="J35" s="34"/>
      <c r="K35" s="34"/>
    </row>
    <row r="36" spans="1:18" x14ac:dyDescent="0.25">
      <c r="A36" s="35" t="s">
        <v>63</v>
      </c>
      <c r="B36" s="36"/>
      <c r="C36" s="36"/>
      <c r="D36" s="36"/>
      <c r="E36" s="29" t="str">
        <f t="shared" ca="1" si="0"/>
        <v/>
      </c>
      <c r="F36" s="36"/>
      <c r="G36" s="37"/>
      <c r="H36" s="37"/>
      <c r="I36" s="38"/>
      <c r="J36" s="39"/>
      <c r="K36" s="39"/>
    </row>
    <row r="37" spans="1:18" ht="21" customHeight="1" x14ac:dyDescent="0.25">
      <c r="A37" s="96" t="str">
        <f>Desc1</f>
        <v>Le iscrizioni devono pervenire entro e non oltre le ore 18:00 del 08/07/2022  alla Segretria di Gara  via e-mail all'indirizzo    tiro.sport@ana.it   con tutti i dati richiesti.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</row>
    <row r="38" spans="1:18" s="43" customFormat="1" ht="15.6" customHeight="1" x14ac:dyDescent="0.25">
      <c r="A38" s="97" t="str">
        <f>Desc2</f>
        <v>Numero di pasti da noi prenotati per il giorno - 08 luglio 2022</v>
      </c>
      <c r="B38" s="97"/>
      <c r="C38" s="97"/>
      <c r="D38" s="97"/>
      <c r="E38" s="97"/>
      <c r="F38" s="41"/>
      <c r="G38" s="98" t="str">
        <f>Desc3</f>
        <v>ad euro 18 cadauno presso l'area attrezzata in Poligono di Verona</v>
      </c>
      <c r="H38" s="98"/>
      <c r="I38" s="98"/>
      <c r="J38" s="98"/>
      <c r="K38" s="98"/>
      <c r="L38" s="42"/>
      <c r="M38" s="42"/>
      <c r="N38" s="42"/>
      <c r="O38" s="42"/>
      <c r="P38" s="42"/>
      <c r="Q38" s="42"/>
      <c r="R38" s="42"/>
    </row>
    <row r="39" spans="1:18" ht="15.6" customHeight="1" x14ac:dyDescent="0.25">
      <c r="A39" s="91" t="str">
        <f>Desc4</f>
        <v xml:space="preserve">Il costo dell'iscrizione alla gara è di euro 17 per ogni singola prestazione -                                          </v>
      </c>
      <c r="B39" s="91"/>
      <c r="C39" s="91"/>
      <c r="D39" s="91"/>
      <c r="E39" s="91"/>
      <c r="F39" s="91"/>
      <c r="G39" s="92" t="s">
        <v>64</v>
      </c>
      <c r="H39" s="92"/>
      <c r="I39" s="92"/>
      <c r="J39" s="41"/>
      <c r="K39" s="44"/>
    </row>
    <row r="40" spans="1:18" ht="15" customHeight="1" x14ac:dyDescent="0.25">
      <c r="A40" s="93" t="s">
        <v>65</v>
      </c>
      <c r="B40" s="93"/>
      <c r="C40" s="45"/>
      <c r="D40" s="94" t="s">
        <v>66</v>
      </c>
      <c r="E40" s="94"/>
      <c r="F40" s="94"/>
      <c r="G40" s="95"/>
      <c r="H40" s="95"/>
      <c r="I40" s="44"/>
      <c r="J40" s="44"/>
      <c r="K40" s="44"/>
    </row>
    <row r="41" spans="1:18" x14ac:dyDescent="0.25">
      <c r="A41" s="90" t="s">
        <v>67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</row>
    <row r="42" spans="1:18" x14ac:dyDescent="0.25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</row>
  </sheetData>
  <sheetProtection selectLockedCells="1" selectUnlockedCells="1"/>
  <mergeCells count="26">
    <mergeCell ref="D1:I1"/>
    <mergeCell ref="J1:K1"/>
    <mergeCell ref="A2:C2"/>
    <mergeCell ref="D2:F2"/>
    <mergeCell ref="G2:I2"/>
    <mergeCell ref="J2:K2"/>
    <mergeCell ref="A37:K37"/>
    <mergeCell ref="A38:E38"/>
    <mergeCell ref="G38:K38"/>
    <mergeCell ref="A4:A5"/>
    <mergeCell ref="B4:B5"/>
    <mergeCell ref="C4:C5"/>
    <mergeCell ref="D4:D5"/>
    <mergeCell ref="E4:E5"/>
    <mergeCell ref="F4:F5"/>
    <mergeCell ref="G4:H4"/>
    <mergeCell ref="I4:I5"/>
    <mergeCell ref="J4:J5"/>
    <mergeCell ref="K4:K5"/>
    <mergeCell ref="A42:K42"/>
    <mergeCell ref="A39:F39"/>
    <mergeCell ref="G39:I39"/>
    <mergeCell ref="A40:B40"/>
    <mergeCell ref="D40:F40"/>
    <mergeCell ref="G40:H40"/>
    <mergeCell ref="A41:K41"/>
  </mergeCells>
  <dataValidations count="7">
    <dataValidation type="whole" allowBlank="1" showInputMessage="1" showErrorMessage="1" sqref="E6 E8:E36">
      <formula1>1930</formula1>
      <formula2>1999</formula2>
    </dataValidation>
    <dataValidation type="list" allowBlank="1" showInputMessage="1" showErrorMessage="1" sqref="D40:F40">
      <formula1>"Presidente Sezionale di,Comandante pro tempore del reparto militare di"</formula1>
      <formula2>0</formula2>
    </dataValidation>
    <dataValidation type="list" allowBlank="1" showInputMessage="1" showErrorMessage="1" sqref="I6:I36">
      <formula1>"SI,NO"</formula1>
      <formula2>0</formula2>
    </dataValidation>
    <dataValidation type="list" allowBlank="1" showInputMessage="1" showErrorMessage="1" sqref="B6:B36">
      <formula1>"CLT 30 C,PS 30 C"</formula1>
      <formula2>0</formula2>
    </dataValidation>
    <dataValidation type="list" allowBlank="1" showInputMessage="1" showErrorMessage="1" sqref="F6:F36">
      <formula1>"A.N.A.,Aggregato,Militare"</formula1>
      <formula2>0</formula2>
    </dataValidation>
    <dataValidation type="list" allowBlank="1" showInputMessage="1" showErrorMessage="1" sqref="H6:H36">
      <formula1>IF(B6="CLT 30 C",TurniCL,IF(B6="PS 30 C",TurniPS,"-"))</formula1>
      <formula2>0</formula2>
    </dataValidation>
    <dataValidation type="list" allowBlank="1" showInputMessage="1" showErrorMessage="1" sqref="G6:G36">
      <formula1>IF(B6="CLT 30 C",TurniCL,IF(B6="PS 30 C",TurniPS,"-"))</formula1>
      <formula2>0</formula2>
    </dataValidation>
  </dataValidations>
  <pageMargins left="0.17986111111111111" right="0.2" top="0.15972222222222221" bottom="0.15972222222222221" header="0.51180555555555551" footer="0.51180555555555551"/>
  <pageSetup paperSize="9" scale="87" firstPageNumber="0" orientation="landscape" horizontalDpi="300" verticalDpi="300"/>
  <headerFooter alignWithMargins="0"/>
  <colBreaks count="1" manualBreakCount="1">
    <brk id="11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V30"/>
  <sheetViews>
    <sheetView showGridLines="0" tabSelected="1" zoomScaleNormal="100" workbookViewId="0">
      <selection activeCell="H6" sqref="H6"/>
    </sheetView>
  </sheetViews>
  <sheetFormatPr defaultColWidth="11.42578125" defaultRowHeight="15" x14ac:dyDescent="0.25"/>
  <cols>
    <col min="1" max="1" width="4.5703125" style="19" customWidth="1"/>
    <col min="2" max="2" width="9.7109375" style="19" customWidth="1"/>
    <col min="3" max="3" width="36.85546875" style="19" customWidth="1"/>
    <col min="4" max="4" width="7.5703125" style="20" customWidth="1"/>
    <col min="5" max="5" width="15.28515625" style="20" customWidth="1"/>
    <col min="6" max="6" width="13.140625" style="20" customWidth="1"/>
    <col min="7" max="7" width="23.28515625" style="20" bestFit="1" customWidth="1"/>
    <col min="8" max="8" width="24.140625" style="20" customWidth="1"/>
    <col min="9" max="9" width="17.7109375" style="21" customWidth="1"/>
    <col min="10" max="10" width="13.28515625" style="19" bestFit="1" customWidth="1"/>
    <col min="11" max="16384" width="11.42578125" style="19"/>
  </cols>
  <sheetData>
    <row r="1" spans="1:20" ht="84" customHeight="1" thickBot="1" x14ac:dyDescent="0.3">
      <c r="A1" s="72"/>
      <c r="B1" s="73"/>
      <c r="C1" s="75"/>
      <c r="D1" s="73"/>
      <c r="E1" s="73"/>
      <c r="F1" s="73"/>
      <c r="G1" s="73"/>
      <c r="H1" s="56"/>
      <c r="I1" s="77"/>
      <c r="J1" s="76"/>
    </row>
    <row r="2" spans="1:20" ht="33" customHeight="1" thickBot="1" x14ac:dyDescent="0.3">
      <c r="A2" s="127" t="s">
        <v>68</v>
      </c>
      <c r="B2" s="120"/>
      <c r="C2" s="63"/>
      <c r="D2" s="119" t="s">
        <v>95</v>
      </c>
      <c r="E2" s="120"/>
      <c r="F2" s="121"/>
      <c r="G2" s="122"/>
      <c r="H2" s="74" t="s">
        <v>96</v>
      </c>
      <c r="I2" s="112"/>
      <c r="J2" s="113"/>
    </row>
    <row r="3" spans="1:20" ht="20.25" customHeight="1" x14ac:dyDescent="0.25">
      <c r="A3" s="126" t="s">
        <v>19</v>
      </c>
      <c r="B3" s="126" t="s">
        <v>20</v>
      </c>
      <c r="C3" s="126" t="s">
        <v>21</v>
      </c>
      <c r="D3" s="126" t="s">
        <v>22</v>
      </c>
      <c r="E3" s="126" t="s">
        <v>23</v>
      </c>
      <c r="F3" s="126" t="s">
        <v>24</v>
      </c>
      <c r="G3" s="125" t="s">
        <v>25</v>
      </c>
      <c r="H3" s="125"/>
      <c r="I3" s="126" t="s">
        <v>27</v>
      </c>
      <c r="J3" s="126" t="s">
        <v>28</v>
      </c>
      <c r="M3" s="128"/>
      <c r="N3" s="128"/>
      <c r="O3" s="128"/>
      <c r="P3" s="128"/>
      <c r="Q3" s="128"/>
      <c r="R3" s="128"/>
      <c r="S3" s="128"/>
      <c r="T3" s="128"/>
    </row>
    <row r="4" spans="1:20" ht="15.75" customHeight="1" x14ac:dyDescent="0.25">
      <c r="A4" s="99"/>
      <c r="B4" s="99"/>
      <c r="C4" s="99"/>
      <c r="D4" s="99"/>
      <c r="E4" s="99"/>
      <c r="F4" s="99"/>
      <c r="G4" s="26" t="s">
        <v>29</v>
      </c>
      <c r="H4" s="26" t="s">
        <v>97</v>
      </c>
      <c r="I4" s="99"/>
      <c r="J4" s="99"/>
      <c r="M4" s="128"/>
      <c r="N4" s="128"/>
      <c r="O4" s="128"/>
      <c r="P4" s="128"/>
      <c r="Q4" s="128"/>
      <c r="R4" s="128"/>
      <c r="S4" s="128"/>
      <c r="T4" s="128"/>
    </row>
    <row r="5" spans="1:20" s="55" customFormat="1" ht="15.95" customHeight="1" x14ac:dyDescent="0.25">
      <c r="A5" s="54">
        <v>1</v>
      </c>
      <c r="B5" s="64"/>
      <c r="C5" s="64"/>
      <c r="D5" s="65"/>
      <c r="E5" s="62" t="str">
        <f ca="1">IF(D5&lt;&gt;0,IF(AND(YEAR(TODAY())-D5&gt;49,YEAR(TODAY())-D5&lt;61),"Master",IF(YEAR(TODAY())-D5&gt;60,"Gran Master","OPEN")),"")</f>
        <v/>
      </c>
      <c r="F5" s="64"/>
      <c r="G5" s="66"/>
      <c r="H5" s="66"/>
      <c r="I5" s="65"/>
      <c r="J5" s="65"/>
    </row>
    <row r="6" spans="1:20" ht="15.95" customHeight="1" x14ac:dyDescent="0.25">
      <c r="A6" s="71" t="s">
        <v>34</v>
      </c>
      <c r="B6" s="68"/>
      <c r="C6" s="68"/>
      <c r="D6" s="69"/>
      <c r="E6" s="67" t="str">
        <f ca="1">IF(D6&lt;&gt;0,IF(AND(YEAR(TODAY())-D6&gt;49,YEAR(TODAY())-D6&lt;61),"Master",IF(YEAR(TODAY())-D6&gt;60,"Gran Master","OPEN")),"")</f>
        <v/>
      </c>
      <c r="F6" s="68"/>
      <c r="G6" s="70"/>
      <c r="H6" s="70"/>
      <c r="I6" s="69"/>
      <c r="J6" s="69"/>
    </row>
    <row r="7" spans="1:20" s="55" customFormat="1" ht="15.95" customHeight="1" x14ac:dyDescent="0.25">
      <c r="A7" s="54" t="s">
        <v>36</v>
      </c>
      <c r="B7" s="64"/>
      <c r="C7" s="64"/>
      <c r="D7" s="65"/>
      <c r="E7" s="62" t="str">
        <f t="shared" ref="E7:E24" ca="1" si="0">IF(D7&lt;&gt;0,IF(AND(YEAR(TODAY())-D7&gt;49,YEAR(TODAY())-D7&lt;61),"Master",IF(YEAR(TODAY())-D7&gt;60,"Gran Master","OPEN")),"")</f>
        <v/>
      </c>
      <c r="F7" s="64"/>
      <c r="G7" s="66"/>
      <c r="H7" s="66"/>
      <c r="I7" s="65"/>
      <c r="J7" s="65"/>
    </row>
    <row r="8" spans="1:20" ht="15.95" customHeight="1" x14ac:dyDescent="0.25">
      <c r="A8" s="71" t="s">
        <v>37</v>
      </c>
      <c r="B8" s="68"/>
      <c r="C8" s="68"/>
      <c r="D8" s="69"/>
      <c r="E8" s="67" t="str">
        <f t="shared" ca="1" si="0"/>
        <v/>
      </c>
      <c r="F8" s="68"/>
      <c r="G8" s="84"/>
      <c r="H8" s="70"/>
      <c r="I8" s="69"/>
      <c r="J8" s="69"/>
    </row>
    <row r="9" spans="1:20" s="55" customFormat="1" ht="15.95" customHeight="1" x14ac:dyDescent="0.25">
      <c r="A9" s="54" t="s">
        <v>38</v>
      </c>
      <c r="B9" s="64"/>
      <c r="C9" s="64"/>
      <c r="D9" s="65"/>
      <c r="E9" s="62" t="str">
        <f t="shared" ca="1" si="0"/>
        <v/>
      </c>
      <c r="F9" s="64"/>
      <c r="G9" s="66"/>
      <c r="H9" s="66"/>
      <c r="I9" s="65"/>
      <c r="J9" s="65"/>
    </row>
    <row r="10" spans="1:20" ht="15.95" customHeight="1" x14ac:dyDescent="0.25">
      <c r="A10" s="71" t="s">
        <v>39</v>
      </c>
      <c r="B10" s="68"/>
      <c r="C10" s="68"/>
      <c r="D10" s="69"/>
      <c r="E10" s="67" t="str">
        <f t="shared" ca="1" si="0"/>
        <v/>
      </c>
      <c r="F10" s="68"/>
      <c r="G10" s="84"/>
      <c r="H10" s="70"/>
      <c r="I10" s="69"/>
      <c r="J10" s="69"/>
    </row>
    <row r="11" spans="1:20" s="55" customFormat="1" ht="15.95" customHeight="1" x14ac:dyDescent="0.25">
      <c r="A11" s="54" t="s">
        <v>40</v>
      </c>
      <c r="B11" s="64"/>
      <c r="C11" s="64"/>
      <c r="D11" s="65"/>
      <c r="E11" s="62" t="str">
        <f t="shared" ca="1" si="0"/>
        <v/>
      </c>
      <c r="F11" s="64"/>
      <c r="G11" s="66"/>
      <c r="H11" s="66"/>
      <c r="I11" s="65"/>
      <c r="J11" s="65"/>
    </row>
    <row r="12" spans="1:20" ht="15.95" customHeight="1" x14ac:dyDescent="0.25">
      <c r="A12" s="71" t="s">
        <v>41</v>
      </c>
      <c r="B12" s="68"/>
      <c r="C12" s="68"/>
      <c r="D12" s="69"/>
      <c r="E12" s="67" t="str">
        <f t="shared" ca="1" si="0"/>
        <v/>
      </c>
      <c r="F12" s="68"/>
      <c r="G12" s="84"/>
      <c r="H12" s="70"/>
      <c r="I12" s="69"/>
      <c r="J12" s="69"/>
      <c r="L12" s="19" t="s">
        <v>42</v>
      </c>
    </row>
    <row r="13" spans="1:20" s="55" customFormat="1" ht="15.95" customHeight="1" x14ac:dyDescent="0.25">
      <c r="A13" s="54" t="s">
        <v>43</v>
      </c>
      <c r="B13" s="64"/>
      <c r="C13" s="64"/>
      <c r="D13" s="65"/>
      <c r="E13" s="62" t="str">
        <f t="shared" ca="1" si="0"/>
        <v/>
      </c>
      <c r="F13" s="64"/>
      <c r="G13" s="66"/>
      <c r="H13" s="66"/>
      <c r="I13" s="65"/>
      <c r="J13" s="65"/>
    </row>
    <row r="14" spans="1:20" ht="15.95" customHeight="1" x14ac:dyDescent="0.25">
      <c r="A14" s="71" t="s">
        <v>44</v>
      </c>
      <c r="B14" s="68"/>
      <c r="C14" s="68"/>
      <c r="D14" s="69"/>
      <c r="E14" s="67" t="str">
        <f t="shared" ca="1" si="0"/>
        <v/>
      </c>
      <c r="F14" s="68"/>
      <c r="G14" s="84"/>
      <c r="H14" s="70"/>
      <c r="I14" s="69"/>
      <c r="J14" s="69"/>
    </row>
    <row r="15" spans="1:20" s="55" customFormat="1" ht="15.95" customHeight="1" x14ac:dyDescent="0.25">
      <c r="A15" s="54" t="s">
        <v>45</v>
      </c>
      <c r="B15" s="64"/>
      <c r="C15" s="64"/>
      <c r="D15" s="65"/>
      <c r="E15" s="62" t="str">
        <f t="shared" ca="1" si="0"/>
        <v/>
      </c>
      <c r="F15" s="64"/>
      <c r="G15" s="66"/>
      <c r="H15" s="66"/>
      <c r="I15" s="65"/>
      <c r="J15" s="65"/>
    </row>
    <row r="16" spans="1:20" ht="15.95" customHeight="1" x14ac:dyDescent="0.25">
      <c r="A16" s="71" t="s">
        <v>46</v>
      </c>
      <c r="B16" s="68"/>
      <c r="C16" s="68"/>
      <c r="D16" s="69"/>
      <c r="E16" s="67" t="str">
        <f t="shared" ca="1" si="0"/>
        <v/>
      </c>
      <c r="F16" s="68"/>
      <c r="G16" s="84"/>
      <c r="H16" s="70"/>
      <c r="I16" s="69"/>
      <c r="J16" s="69"/>
    </row>
    <row r="17" spans="1:22" s="55" customFormat="1" ht="15.95" customHeight="1" x14ac:dyDescent="0.25">
      <c r="A17" s="54" t="s">
        <v>47</v>
      </c>
      <c r="B17" s="64"/>
      <c r="C17" s="64"/>
      <c r="D17" s="65"/>
      <c r="E17" s="62" t="str">
        <f t="shared" ca="1" si="0"/>
        <v/>
      </c>
      <c r="F17" s="64"/>
      <c r="G17" s="66"/>
      <c r="H17" s="66"/>
      <c r="I17" s="65"/>
      <c r="J17" s="65"/>
    </row>
    <row r="18" spans="1:22" ht="15.95" customHeight="1" x14ac:dyDescent="0.25">
      <c r="A18" s="71" t="s">
        <v>48</v>
      </c>
      <c r="B18" s="68"/>
      <c r="C18" s="68"/>
      <c r="D18" s="69"/>
      <c r="E18" s="67" t="str">
        <f t="shared" ca="1" si="0"/>
        <v/>
      </c>
      <c r="F18" s="68"/>
      <c r="G18" s="84"/>
      <c r="H18" s="70"/>
      <c r="I18" s="69"/>
      <c r="J18" s="69"/>
    </row>
    <row r="19" spans="1:22" s="55" customFormat="1" ht="15.95" customHeight="1" x14ac:dyDescent="0.25">
      <c r="A19" s="54" t="s">
        <v>49</v>
      </c>
      <c r="B19" s="64"/>
      <c r="C19" s="64"/>
      <c r="D19" s="65"/>
      <c r="E19" s="62" t="str">
        <f t="shared" ca="1" si="0"/>
        <v/>
      </c>
      <c r="F19" s="64"/>
      <c r="G19" s="66"/>
      <c r="H19" s="66"/>
      <c r="I19" s="65"/>
      <c r="J19" s="65"/>
    </row>
    <row r="20" spans="1:22" ht="15.95" customHeight="1" x14ac:dyDescent="0.25">
      <c r="A20" s="71" t="s">
        <v>50</v>
      </c>
      <c r="B20" s="68"/>
      <c r="C20" s="68"/>
      <c r="D20" s="69"/>
      <c r="E20" s="67" t="str">
        <f t="shared" ca="1" si="0"/>
        <v/>
      </c>
      <c r="F20" s="68"/>
      <c r="G20" s="84"/>
      <c r="H20" s="70"/>
      <c r="I20" s="69"/>
      <c r="J20" s="69"/>
    </row>
    <row r="21" spans="1:22" s="55" customFormat="1" ht="15.95" customHeight="1" x14ac:dyDescent="0.25">
      <c r="A21" s="54" t="s">
        <v>51</v>
      </c>
      <c r="B21" s="64"/>
      <c r="C21" s="64"/>
      <c r="D21" s="65"/>
      <c r="E21" s="62" t="str">
        <f t="shared" ca="1" si="0"/>
        <v/>
      </c>
      <c r="F21" s="64"/>
      <c r="G21" s="66"/>
      <c r="H21" s="66"/>
      <c r="I21" s="65"/>
      <c r="J21" s="65"/>
    </row>
    <row r="22" spans="1:22" ht="15.95" customHeight="1" x14ac:dyDescent="0.25">
      <c r="A22" s="71" t="s">
        <v>52</v>
      </c>
      <c r="B22" s="68"/>
      <c r="C22" s="68"/>
      <c r="D22" s="69"/>
      <c r="E22" s="67" t="str">
        <f t="shared" ca="1" si="0"/>
        <v/>
      </c>
      <c r="F22" s="68"/>
      <c r="G22" s="84"/>
      <c r="H22" s="70"/>
      <c r="I22" s="69"/>
      <c r="J22" s="69"/>
    </row>
    <row r="23" spans="1:22" s="55" customFormat="1" ht="15.95" customHeight="1" x14ac:dyDescent="0.25">
      <c r="A23" s="54" t="s">
        <v>53</v>
      </c>
      <c r="B23" s="64"/>
      <c r="C23" s="64"/>
      <c r="D23" s="65"/>
      <c r="E23" s="62" t="str">
        <f t="shared" ca="1" si="0"/>
        <v/>
      </c>
      <c r="F23" s="64"/>
      <c r="G23" s="66"/>
      <c r="H23" s="66"/>
      <c r="I23" s="65"/>
      <c r="J23" s="65"/>
    </row>
    <row r="24" spans="1:22" ht="15.95" customHeight="1" x14ac:dyDescent="0.25">
      <c r="A24" s="71" t="s">
        <v>54</v>
      </c>
      <c r="B24" s="68"/>
      <c r="C24" s="68"/>
      <c r="D24" s="69"/>
      <c r="E24" s="67" t="str">
        <f t="shared" ca="1" si="0"/>
        <v/>
      </c>
      <c r="F24" s="68"/>
      <c r="G24" s="84"/>
      <c r="H24" s="70"/>
      <c r="I24" s="69"/>
      <c r="J24" s="69"/>
    </row>
    <row r="25" spans="1:22" s="57" customFormat="1" ht="21.75" customHeight="1" x14ac:dyDescent="0.2">
      <c r="A25" s="130" t="s">
        <v>113</v>
      </c>
      <c r="B25" s="131"/>
      <c r="C25" s="131"/>
      <c r="D25" s="131"/>
      <c r="E25" s="131"/>
      <c r="F25" s="131"/>
      <c r="G25" s="131"/>
      <c r="H25" s="131"/>
      <c r="I25" s="131"/>
      <c r="J25" s="78"/>
    </row>
    <row r="26" spans="1:22" s="57" customFormat="1" ht="24.95" customHeight="1" x14ac:dyDescent="0.2">
      <c r="A26" s="123" t="s">
        <v>116</v>
      </c>
      <c r="B26" s="124"/>
      <c r="C26" s="124"/>
      <c r="D26" s="124"/>
      <c r="E26" s="124"/>
      <c r="F26" s="124"/>
      <c r="G26" s="124"/>
      <c r="H26" s="124"/>
      <c r="I26" s="124"/>
      <c r="J26" s="79"/>
    </row>
    <row r="27" spans="1:22" s="58" customFormat="1" ht="18" customHeight="1" x14ac:dyDescent="0.2">
      <c r="A27" s="132" t="s">
        <v>114</v>
      </c>
      <c r="B27" s="132"/>
      <c r="C27" s="132"/>
      <c r="D27" s="132"/>
      <c r="E27" s="81"/>
      <c r="F27" s="132" t="s">
        <v>115</v>
      </c>
      <c r="G27" s="132"/>
      <c r="H27" s="132"/>
      <c r="I27" s="132"/>
      <c r="J27" s="115"/>
    </row>
    <row r="28" spans="1:22" s="57" customFormat="1" ht="18" customHeight="1" x14ac:dyDescent="0.2">
      <c r="A28" s="134" t="s">
        <v>69</v>
      </c>
      <c r="B28" s="134"/>
      <c r="C28" s="134"/>
      <c r="D28" s="134"/>
      <c r="E28" s="134"/>
      <c r="F28" s="114" t="s">
        <v>98</v>
      </c>
      <c r="G28" s="114"/>
      <c r="H28" s="114"/>
      <c r="I28" s="114"/>
      <c r="J28" s="116"/>
    </row>
    <row r="29" spans="1:22" s="57" customFormat="1" ht="21" customHeight="1" x14ac:dyDescent="0.2">
      <c r="A29" s="114" t="s">
        <v>65</v>
      </c>
      <c r="B29" s="114"/>
      <c r="C29" s="80"/>
      <c r="D29" s="114" t="s">
        <v>66</v>
      </c>
      <c r="E29" s="114"/>
      <c r="F29" s="114"/>
      <c r="G29" s="118"/>
      <c r="H29" s="118"/>
      <c r="I29" s="118"/>
      <c r="J29" s="116"/>
      <c r="K29" s="59"/>
      <c r="L29" s="59"/>
      <c r="M29" s="60"/>
      <c r="N29" s="58"/>
      <c r="O29" s="60"/>
      <c r="P29" s="133"/>
      <c r="Q29" s="133"/>
      <c r="R29" s="133"/>
      <c r="S29" s="133"/>
      <c r="T29" s="61"/>
      <c r="U29" s="60"/>
      <c r="V29" s="58"/>
    </row>
    <row r="30" spans="1:22" s="82" customFormat="1" ht="96" customHeight="1" x14ac:dyDescent="0.2">
      <c r="A30" s="129" t="s">
        <v>117</v>
      </c>
      <c r="B30" s="129"/>
      <c r="C30" s="129"/>
      <c r="D30" s="129"/>
      <c r="E30" s="129"/>
      <c r="F30" s="129"/>
      <c r="G30" s="129"/>
      <c r="H30" s="129"/>
      <c r="I30" s="129"/>
      <c r="J30" s="117"/>
    </row>
  </sheetData>
  <sheetProtection password="9DEF" sheet="1" objects="1" scenarios="1" selectLockedCells="1"/>
  <dataConsolidate/>
  <mergeCells count="27">
    <mergeCell ref="M3:T3"/>
    <mergeCell ref="M4:T4"/>
    <mergeCell ref="A30:I30"/>
    <mergeCell ref="A25:I25"/>
    <mergeCell ref="A27:D27"/>
    <mergeCell ref="A3:A4"/>
    <mergeCell ref="B3:B4"/>
    <mergeCell ref="C3:C4"/>
    <mergeCell ref="D3:D4"/>
    <mergeCell ref="P29:S29"/>
    <mergeCell ref="A28:E28"/>
    <mergeCell ref="F28:I28"/>
    <mergeCell ref="J3:J4"/>
    <mergeCell ref="F27:I27"/>
    <mergeCell ref="F3:F4"/>
    <mergeCell ref="I2:J2"/>
    <mergeCell ref="A29:B29"/>
    <mergeCell ref="D29:F29"/>
    <mergeCell ref="J27:J30"/>
    <mergeCell ref="G29:I29"/>
    <mergeCell ref="D2:E2"/>
    <mergeCell ref="F2:G2"/>
    <mergeCell ref="A26:I26"/>
    <mergeCell ref="G3:H3"/>
    <mergeCell ref="I3:I4"/>
    <mergeCell ref="A2:B2"/>
    <mergeCell ref="E3:E4"/>
  </mergeCells>
  <dataValidations count="12">
    <dataValidation type="list" allowBlank="1" showInputMessage="1" showErrorMessage="1" prompt="Si può solo scegliere tra i valori proposti" sqref="F5:F24">
      <formula1>"A.N.A.,Aggregato,Militare"</formula1>
    </dataValidation>
    <dataValidation type="list" allowBlank="1" showInputMessage="1" showErrorMessage="1" prompt="Si può solo scegliere tra i due valori proposti_x000a_" sqref="B5:B24">
      <formula1>"CLT 30 C,PS 30 C"</formula1>
    </dataValidation>
    <dataValidation type="whole" operator="greaterThan" allowBlank="1" showInputMessage="1" showErrorMessage="1" error="Numeri positivi sono gli unici valori consentiti per questa cella" prompt="E' possibile inserire solo numeri di cellulare DI 10 CIFRE" sqref="I2">
      <formula1>0</formula1>
    </dataValidation>
    <dataValidation type="whole" allowBlank="1" showInputMessage="1" showErrorMessage="1" error="Annon NON valido" prompt="Inserire un numero compreso tra 1900 e 2022" sqref="D6:D24">
      <formula1>1900</formula1>
      <formula2>2022</formula2>
    </dataValidation>
    <dataValidation type="whole" operator="greaterThanOrEqual" allowBlank="1" showInputMessage="1" showErrorMessage="1" sqref="I6:J24">
      <formula1>0</formula1>
    </dataValidation>
    <dataValidation type="whole" operator="greaterThan" allowBlank="1" showInputMessage="1" showErrorMessage="1" prompt="Inserire un valore Numerico" sqref="I5:J5">
      <formula1>0</formula1>
    </dataValidation>
    <dataValidation type="whole" operator="greaterThan" allowBlank="1" showInputMessage="1" showErrorMessage="1" sqref="E27">
      <formula1>0</formula1>
    </dataValidation>
    <dataValidation type="list" allowBlank="1" showInputMessage="1" showErrorMessage="1" sqref="D29:F29">
      <formula1>"Presidente Sezionale di,Comandante pro tempore del reparto militare di"</formula1>
    </dataValidation>
    <dataValidation type="custom" allowBlank="1" showInputMessage="1" showErrorMessage="1" prompt="Si accettano solo caratteri in MAIUSCOLO" sqref="C2 C29 F2:G2 C5:C24 G29:I29">
      <formula1>EXACT(C2,UPPER(C2))</formula1>
    </dataValidation>
    <dataValidation type="whole" allowBlank="1" showInputMessage="1" showErrorMessage="1" error="Annon NON valido" prompt="Inserire un numero compreso tra 1900 e 2023" sqref="D5">
      <formula1>1900</formula1>
      <formula2>2023</formula2>
    </dataValidation>
    <dataValidation type="list" allowBlank="1" showInputMessage="1" showErrorMessage="1" prompt="Inserire solo un valore TRA QUELLI PROPOSTI. Assolutamente NON inseire altri valori." sqref="G15">
      <formula1>$G$16</formula1>
    </dataValidation>
    <dataValidation type="list" allowBlank="1" showInputMessage="1" showErrorMessage="1" prompt="Inserire solo un valore TRA QUELLI PROPOSTI. Assolutamente NON inseire altri valori." sqref="G17">
      <formula1>$G$18</formula1>
    </dataValidation>
  </dataValidations>
  <printOptions horizontalCentered="1"/>
  <pageMargins left="0.19685039370078741" right="0.19685039370078741" top="0.15748031496062992" bottom="0.15748031496062992" header="0.51181102362204722" footer="0.51181102362204722"/>
  <pageSetup paperSize="9" scale="87" firstPageNumber="0" orientation="landscape" horizontalDpi="4294967293" verticalDpi="300" r:id="rId1"/>
  <headerFooter alignWithMargins="0"/>
  <colBreaks count="1" manualBreakCount="1">
    <brk id="9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8"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H24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G5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H5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G6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G7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G8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G9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G10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G11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G12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G13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G14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G16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G18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G19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G20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G21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G22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G23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G24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H6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H7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H8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H9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H10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H11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H12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H13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H14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H15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H16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H17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H18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H19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H20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H21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H22</xm:sqref>
        </x14:dataValidation>
        <x14:dataValidation type="list" allowBlank="1" showInputMessage="1" showErrorMessage="1" prompt="Inserire solo un valore TRA QUELLI PROPOSTI. Assolutamente NON inseire altri valori.">
          <x14:formula1>
            <xm:f>'elenco a discesa'!C20:C33</xm:f>
          </x14:formula1>
          <xm:sqref>H23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showGridLines="0" workbookViewId="0">
      <selection activeCell="E2" sqref="E2"/>
    </sheetView>
  </sheetViews>
  <sheetFormatPr defaultColWidth="8.7109375" defaultRowHeight="15" x14ac:dyDescent="0.25"/>
  <cols>
    <col min="1" max="1" width="21.7109375" style="2" customWidth="1"/>
    <col min="2" max="4" width="8.7109375" style="2"/>
    <col min="5" max="5" width="14.7109375" style="2" customWidth="1"/>
    <col min="6" max="7" width="8.7109375" style="2"/>
    <col min="8" max="8" width="16" style="2" customWidth="1"/>
    <col min="9" max="9" width="8.7109375" style="2"/>
    <col min="10" max="10" width="13.42578125" style="2" customWidth="1"/>
    <col min="11" max="16384" width="8.7109375" style="2"/>
  </cols>
  <sheetData>
    <row r="1" spans="1:23" x14ac:dyDescent="0.25">
      <c r="A1" s="46" t="s">
        <v>25</v>
      </c>
      <c r="C1" s="46" t="s">
        <v>20</v>
      </c>
      <c r="E1" s="46" t="s">
        <v>70</v>
      </c>
      <c r="H1" s="46" t="s">
        <v>71</v>
      </c>
      <c r="J1" s="46" t="s">
        <v>72</v>
      </c>
      <c r="K1" s="47" t="s">
        <v>91</v>
      </c>
    </row>
    <row r="2" spans="1:23" ht="29.45" customHeight="1" x14ac:dyDescent="0.25">
      <c r="A2" s="48" t="s">
        <v>78</v>
      </c>
      <c r="C2" s="2" t="s">
        <v>32</v>
      </c>
      <c r="E2" s="2" t="s">
        <v>92</v>
      </c>
      <c r="H2" s="49">
        <v>44750</v>
      </c>
      <c r="J2" s="46" t="s">
        <v>73</v>
      </c>
      <c r="K2" s="50" t="s">
        <v>88</v>
      </c>
      <c r="L2" s="51"/>
      <c r="M2" s="51"/>
      <c r="N2" s="51"/>
      <c r="O2" s="52"/>
    </row>
    <row r="3" spans="1:23" x14ac:dyDescent="0.25">
      <c r="A3" s="48" t="s">
        <v>79</v>
      </c>
      <c r="C3" s="2" t="s">
        <v>35</v>
      </c>
      <c r="J3" s="46" t="s">
        <v>74</v>
      </c>
      <c r="K3" s="50" t="s">
        <v>89</v>
      </c>
    </row>
    <row r="4" spans="1:23" x14ac:dyDescent="0.25">
      <c r="A4" s="48" t="s">
        <v>80</v>
      </c>
      <c r="J4" s="46"/>
      <c r="K4" s="53"/>
    </row>
    <row r="5" spans="1:23" x14ac:dyDescent="0.25">
      <c r="A5" s="48" t="s">
        <v>82</v>
      </c>
      <c r="J5" s="46"/>
      <c r="K5" s="53"/>
    </row>
    <row r="6" spans="1:23" x14ac:dyDescent="0.25">
      <c r="A6" s="48" t="s">
        <v>81</v>
      </c>
      <c r="J6" s="46"/>
      <c r="K6" s="53"/>
    </row>
    <row r="7" spans="1:23" x14ac:dyDescent="0.25">
      <c r="A7" s="48" t="s">
        <v>83</v>
      </c>
      <c r="J7" s="46"/>
      <c r="K7" s="53"/>
    </row>
    <row r="8" spans="1:23" x14ac:dyDescent="0.25">
      <c r="A8" s="48" t="s">
        <v>84</v>
      </c>
      <c r="J8" s="46" t="s">
        <v>75</v>
      </c>
      <c r="K8" s="53" t="s">
        <v>76</v>
      </c>
      <c r="R8" s="135"/>
      <c r="S8" s="135"/>
      <c r="T8" s="135"/>
      <c r="U8" s="135"/>
      <c r="V8" s="135"/>
      <c r="W8" s="135"/>
    </row>
    <row r="9" spans="1:23" x14ac:dyDescent="0.25">
      <c r="A9" s="48" t="s">
        <v>85</v>
      </c>
      <c r="J9" s="46"/>
      <c r="K9" s="53"/>
    </row>
    <row r="10" spans="1:23" x14ac:dyDescent="0.25">
      <c r="A10" s="48" t="s">
        <v>86</v>
      </c>
      <c r="J10" s="46"/>
      <c r="K10" s="53"/>
    </row>
    <row r="11" spans="1:23" x14ac:dyDescent="0.25">
      <c r="A11" s="48" t="s">
        <v>87</v>
      </c>
      <c r="J11" s="46" t="s">
        <v>77</v>
      </c>
      <c r="K11" s="136" t="s">
        <v>90</v>
      </c>
      <c r="L11" s="136"/>
      <c r="M11" s="136"/>
      <c r="N11" s="136"/>
      <c r="O11" s="136"/>
      <c r="P11" s="136"/>
    </row>
    <row r="12" spans="1:23" x14ac:dyDescent="0.25">
      <c r="A12" s="48"/>
    </row>
    <row r="32" spans="6:6" x14ac:dyDescent="0.25">
      <c r="F32" s="7"/>
    </row>
  </sheetData>
  <mergeCells count="2">
    <mergeCell ref="R8:W8"/>
    <mergeCell ref="K11:P1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"/>
  <sheetViews>
    <sheetView workbookViewId="0">
      <selection activeCell="C1" sqref="C1:C1048576"/>
    </sheetView>
  </sheetViews>
  <sheetFormatPr defaultRowHeight="12.75" x14ac:dyDescent="0.2"/>
  <cols>
    <col min="3" max="3" width="9.140625" style="83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16</vt:i4>
      </vt:variant>
    </vt:vector>
  </HeadingPairs>
  <TitlesOfParts>
    <vt:vector size="21" baseType="lpstr">
      <vt:lpstr>Istruzioni</vt:lpstr>
      <vt:lpstr>elenco a discesa</vt:lpstr>
      <vt:lpstr>Scheda iscrizione</vt:lpstr>
      <vt:lpstr>System</vt:lpstr>
      <vt:lpstr>Foglio1</vt:lpstr>
      <vt:lpstr>'elenco a discesa'!__xlnm.Print_Area</vt:lpstr>
      <vt:lpstr>'Scheda iscrizione'!__xlnm.Print_Area</vt:lpstr>
      <vt:lpstr>'elenco a discesa'!Area_stampa</vt:lpstr>
      <vt:lpstr>'Scheda iscrizione'!Area_stampa</vt:lpstr>
      <vt:lpstr>Desc1</vt:lpstr>
      <vt:lpstr>Desc2</vt:lpstr>
      <vt:lpstr>Desc3</vt:lpstr>
      <vt:lpstr>Desc4</vt:lpstr>
      <vt:lpstr>Il_costo_dell_iscrizione_alla_gara_è_di_euro_17_per_ogni_singola_prestazione</vt:lpstr>
      <vt:lpstr>'elenco a discesa'!Il_costo_dell_iscrizione_alla_gara_è_di_euro_17_per_ogni_singola_prestazione____________________________________________Per_la_cena_di_sabato_sera_a_euro_20__prenotazioni_n°</vt:lpstr>
      <vt:lpstr>Il_costo_dell_iscrizione_alla_gara_è_di_euro_17_per_ogni_singola_prestazione____________________________________________Per_la_cena_di_sabato_sera_a_euro_20__prenotazioni_n°</vt:lpstr>
      <vt:lpstr>Numero_pasti_Sabato_sera_a_______________euro_20</vt:lpstr>
      <vt:lpstr>Specialità</vt:lpstr>
      <vt:lpstr>Termine</vt:lpstr>
      <vt:lpstr>TurniCL</vt:lpstr>
      <vt:lpstr>TURNIPS2018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Salotto</dc:creator>
  <cp:lastModifiedBy>Tonino</cp:lastModifiedBy>
  <cp:lastPrinted>2023-09-18T22:14:44Z</cp:lastPrinted>
  <dcterms:created xsi:type="dcterms:W3CDTF">2022-06-13T22:54:17Z</dcterms:created>
  <dcterms:modified xsi:type="dcterms:W3CDTF">2023-09-20T18:35:19Z</dcterms:modified>
</cp:coreProperties>
</file>